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7088" windowHeight="9096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<sst xmlns="http://schemas.openxmlformats.org/spreadsheetml/2006/main" count="1080" uniqueCount="439">
  <si>
    <t>Ф/П</t>
  </si>
  <si>
    <t>М</t>
  </si>
  <si>
    <t>Код показателя</t>
  </si>
  <si>
    <t>Наименование показателя</t>
  </si>
  <si>
    <t>Единицы измерения</t>
  </si>
  <si>
    <t>2007 Отчет</t>
  </si>
  <si>
    <t>2008 Отчет</t>
  </si>
  <si>
    <t>2009 Отчет</t>
  </si>
  <si>
    <t>2010 Отчет</t>
  </si>
  <si>
    <t>2010 Оценка справочно</t>
  </si>
  <si>
    <t>2011 План</t>
  </si>
  <si>
    <t>2012 План</t>
  </si>
  <si>
    <t>2013 План</t>
  </si>
  <si>
    <t>2014 План</t>
  </si>
  <si>
    <t>2015 План</t>
  </si>
  <si>
    <t>2015 год к 2009 году в %</t>
  </si>
  <si>
    <t>2016 План</t>
  </si>
  <si>
    <t>2017 План</t>
  </si>
  <si>
    <t>2018 План</t>
  </si>
  <si>
    <t>2019 План</t>
  </si>
  <si>
    <t>2020 План</t>
  </si>
  <si>
    <t>2020 год к 2009 году в %</t>
  </si>
  <si>
    <t>П</t>
  </si>
  <si>
    <t>1</t>
  </si>
  <si>
    <t xml:space="preserve">Численность постоянного населения (среднегодовая) </t>
  </si>
  <si>
    <t>человек</t>
  </si>
  <si>
    <t>2</t>
  </si>
  <si>
    <t>Численность занятых в экономике (среднегодовая)</t>
  </si>
  <si>
    <t>тыс. чел.</t>
  </si>
  <si>
    <t>3</t>
  </si>
  <si>
    <t>Уровень зарегистрированной безработицы (к трудоспособному населению в трудоспособном возрасте)</t>
  </si>
  <si>
    <t>%</t>
  </si>
  <si>
    <t>4</t>
  </si>
  <si>
    <t xml:space="preserve">Среднемесячная заработная плата </t>
  </si>
  <si>
    <t>рублей</t>
  </si>
  <si>
    <t>5</t>
  </si>
  <si>
    <t>Темп роста среднемесячной заработной платы реальный</t>
  </si>
  <si>
    <t>6</t>
  </si>
  <si>
    <t xml:space="preserve">Среднедушевые денежные доходы  (за месяц) </t>
  </si>
  <si>
    <t>7</t>
  </si>
  <si>
    <t>Темп роста среднедушевых денежных доходов  реальный</t>
  </si>
  <si>
    <t>Раздел А-01: Сельское хозяйство, охота и предоставление услуг в этих областях</t>
  </si>
  <si>
    <t>8</t>
  </si>
  <si>
    <t>Объем произведенных товаров, выполненных работ и услуг собственными силами</t>
  </si>
  <si>
    <t>тыс. рублей</t>
  </si>
  <si>
    <t>9</t>
  </si>
  <si>
    <t xml:space="preserve">Индекс производства </t>
  </si>
  <si>
    <t>10</t>
  </si>
  <si>
    <t>Объем произведенных товаров, выполненных работ и услуг собственными силами – РАЗДЕЛ А-01.1: растениеводство</t>
  </si>
  <si>
    <t>11</t>
  </si>
  <si>
    <t>Индекс производства – РАЗДЕЛ А-01.1: растениеводство</t>
  </si>
  <si>
    <t>12</t>
  </si>
  <si>
    <t>Объем произведенных товаров, выполненных работ и услуг собственными силами - РАЗДЕЛ А-01.2: Животноводство</t>
  </si>
  <si>
    <t>13</t>
  </si>
  <si>
    <t>Индекс производства – РАЗДЕЛ А-01.2: животноводство</t>
  </si>
  <si>
    <t xml:space="preserve">Разделы А-02: лесное хозяйство и предоставление услуг в этой области </t>
  </si>
  <si>
    <t>14</t>
  </si>
  <si>
    <t>Объем отгруженных товаров собственного производства, выполненных работ и услуг собственными силами (без субъектов малого предпринимательства)</t>
  </si>
  <si>
    <t>15</t>
  </si>
  <si>
    <t>Темп роста объема отгруженных товаров собственного производства, выполненных работ и услуг собственными силами в действующих ценах (без субъектов малого предпринимательства)</t>
  </si>
  <si>
    <t>16</t>
  </si>
  <si>
    <t xml:space="preserve">Разделы C, D, E: добыча полезных ископаемых (С); обрабатывающие производства (D); производство и распределение электроэнергии, пара и воды (Е)  </t>
  </si>
  <si>
    <t>17</t>
  </si>
  <si>
    <t>18</t>
  </si>
  <si>
    <t>19</t>
  </si>
  <si>
    <t>Индекс производства</t>
  </si>
  <si>
    <t xml:space="preserve">Раздел C: добыча полезных ископаемых </t>
  </si>
  <si>
    <t>20</t>
  </si>
  <si>
    <t>21</t>
  </si>
  <si>
    <t>22</t>
  </si>
  <si>
    <t>Подраздел CА: добыча топливно-энергетических полезных ископаемых</t>
  </si>
  <si>
    <t>23</t>
  </si>
  <si>
    <t>24</t>
  </si>
  <si>
    <t>25</t>
  </si>
  <si>
    <t>Подраздел CА-10: добыча каменного угля, бурого угля и торфа</t>
  </si>
  <si>
    <t>26</t>
  </si>
  <si>
    <t>27</t>
  </si>
  <si>
    <t>Подраздел CА-11: добыча нефти и природного газа</t>
  </si>
  <si>
    <t>28</t>
  </si>
  <si>
    <t>29</t>
  </si>
  <si>
    <t xml:space="preserve"> Подраздел CВ: добыча полезных ископаемых, кроме топливно-энергетических </t>
  </si>
  <si>
    <t>30</t>
  </si>
  <si>
    <t>31</t>
  </si>
  <si>
    <t>32</t>
  </si>
  <si>
    <t>Подраздел CВ-13: добыча металлических руд</t>
  </si>
  <si>
    <t>33</t>
  </si>
  <si>
    <t>34</t>
  </si>
  <si>
    <t>Раздел D: обрабатывающие производства</t>
  </si>
  <si>
    <t>35</t>
  </si>
  <si>
    <t>36</t>
  </si>
  <si>
    <t>37</t>
  </si>
  <si>
    <t>Подраздел DА: производство пищевых продуктов, включая напитки, и табака</t>
  </si>
  <si>
    <t>38</t>
  </si>
  <si>
    <t>39</t>
  </si>
  <si>
    <t>40</t>
  </si>
  <si>
    <t>Подраздел DВ: текстильное и швейное производство</t>
  </si>
  <si>
    <t>41</t>
  </si>
  <si>
    <t>42</t>
  </si>
  <si>
    <t>43</t>
  </si>
  <si>
    <t>Подраздел DС: производство кожи, изделий из кожи и производство обуви</t>
  </si>
  <si>
    <t>44</t>
  </si>
  <si>
    <t>45</t>
  </si>
  <si>
    <t>46</t>
  </si>
  <si>
    <t xml:space="preserve">Подраздел DD: обработка древесины и производство изделий из дерева </t>
  </si>
  <si>
    <t>47</t>
  </si>
  <si>
    <t>48</t>
  </si>
  <si>
    <t>49</t>
  </si>
  <si>
    <t>Подраздел DЕ: целлюлозно-бумажное производство, издательская и полиграфическая деятельность</t>
  </si>
  <si>
    <t>50</t>
  </si>
  <si>
    <t>51</t>
  </si>
  <si>
    <t>52</t>
  </si>
  <si>
    <t>Подраздел DF: производство кокса, нефтепродуктов и ядерных материалов</t>
  </si>
  <si>
    <t>53</t>
  </si>
  <si>
    <t>54</t>
  </si>
  <si>
    <t>55</t>
  </si>
  <si>
    <t xml:space="preserve">Подраздел DG: химическое производство </t>
  </si>
  <si>
    <t>56</t>
  </si>
  <si>
    <t>57</t>
  </si>
  <si>
    <t>Темп роста объема отгруженных товаров собственного производства, выполненных работ и услуг собственными силами в действующих ценах (без субъектов малого предпринима-тельства)</t>
  </si>
  <si>
    <t>58</t>
  </si>
  <si>
    <t xml:space="preserve">Подраздел DН: производство резиновых и пластмассовых изделий </t>
  </si>
  <si>
    <t>59</t>
  </si>
  <si>
    <t>60</t>
  </si>
  <si>
    <t>61</t>
  </si>
  <si>
    <t>Подраздел DI: производство прочих неметаллических минеральных продуктов</t>
  </si>
  <si>
    <t>62</t>
  </si>
  <si>
    <t>63</t>
  </si>
  <si>
    <t>64</t>
  </si>
  <si>
    <t>Подраздел DJ: металлургическое производство и производство готовых металлических изделий</t>
  </si>
  <si>
    <t>65</t>
  </si>
  <si>
    <t>66</t>
  </si>
  <si>
    <t>67</t>
  </si>
  <si>
    <t xml:space="preserve">Подраздел DК: производство машин и оборудования </t>
  </si>
  <si>
    <t>68</t>
  </si>
  <si>
    <t>69</t>
  </si>
  <si>
    <t>70</t>
  </si>
  <si>
    <t>Подраздел DL: производство электрооборудования, электронного и оптического оборудования</t>
  </si>
  <si>
    <t>71</t>
  </si>
  <si>
    <t>72</t>
  </si>
  <si>
    <t>73</t>
  </si>
  <si>
    <t xml:space="preserve">Подраздел DМ: производство транспортных средств и оборудования </t>
  </si>
  <si>
    <t>74</t>
  </si>
  <si>
    <t>75</t>
  </si>
  <si>
    <t>76</t>
  </si>
  <si>
    <t>Подраздел DN: прочие производства</t>
  </si>
  <si>
    <t>77</t>
  </si>
  <si>
    <t>78</t>
  </si>
  <si>
    <t>79</t>
  </si>
  <si>
    <t xml:space="preserve">Раздел E: производство и распределение электроэнергии, пара и воды </t>
  </si>
  <si>
    <t>80</t>
  </si>
  <si>
    <t>81</t>
  </si>
  <si>
    <t>82</t>
  </si>
  <si>
    <t>Подраздел E-40: производство, передача и распределение электроэнергии, пара и горячей воды</t>
  </si>
  <si>
    <t>83</t>
  </si>
  <si>
    <t>84</t>
  </si>
  <si>
    <t>Раздел F: Строительство</t>
  </si>
  <si>
    <t>86</t>
  </si>
  <si>
    <t>87</t>
  </si>
  <si>
    <t xml:space="preserve">Раздел I: Транспорт и связь </t>
  </si>
  <si>
    <t>89</t>
  </si>
  <si>
    <t>90</t>
  </si>
  <si>
    <t>Производство основных видов продукции</t>
  </si>
  <si>
    <t>91.1</t>
  </si>
  <si>
    <t>Агро-промышленный комплекс</t>
  </si>
  <si>
    <t>91.1.1</t>
  </si>
  <si>
    <t>Производство зерна (в весе после доработки)</t>
  </si>
  <si>
    <t>тн</t>
  </si>
  <si>
    <t>91.1.2</t>
  </si>
  <si>
    <t>Производство картофеля</t>
  </si>
  <si>
    <t>91.1.3</t>
  </si>
  <si>
    <t>Производство овощей</t>
  </si>
  <si>
    <t>91.1.4</t>
  </si>
  <si>
    <t>производство скота и птицы на убой (в живом весе)</t>
  </si>
  <si>
    <t>91.1.5</t>
  </si>
  <si>
    <t>производство молока</t>
  </si>
  <si>
    <t>91.1.6</t>
  </si>
  <si>
    <t>производство яиц</t>
  </si>
  <si>
    <t>тыс.штук</t>
  </si>
  <si>
    <t>91.2</t>
  </si>
  <si>
    <t>Промышленность</t>
  </si>
  <si>
    <t>91.2.1</t>
  </si>
  <si>
    <t>Добыча полезных ископаемых</t>
  </si>
  <si>
    <t>91.2.1.1</t>
  </si>
  <si>
    <t>уголь</t>
  </si>
  <si>
    <t>тыс.тонн</t>
  </si>
  <si>
    <t>91.2.1.2</t>
  </si>
  <si>
    <t>нефть добытая</t>
  </si>
  <si>
    <t>91.2.1.3</t>
  </si>
  <si>
    <t>газ природный</t>
  </si>
  <si>
    <t>млн.куб.м</t>
  </si>
  <si>
    <t>91.2.1.4</t>
  </si>
  <si>
    <t>золото</t>
  </si>
  <si>
    <t>кг</t>
  </si>
  <si>
    <t>91.2.1.5</t>
  </si>
  <si>
    <t>палладий и другие металлы платиновой группы</t>
  </si>
  <si>
    <t>тонн</t>
  </si>
  <si>
    <t>91.2.1.6</t>
  </si>
  <si>
    <t>руда никелевая</t>
  </si>
  <si>
    <t>91.2.1.7</t>
  </si>
  <si>
    <t>концентрат железорудный</t>
  </si>
  <si>
    <t>91.2.1.8</t>
  </si>
  <si>
    <t>материалы строительные нерудные</t>
  </si>
  <si>
    <t>тыс.куб.м.</t>
  </si>
  <si>
    <t>91.2.2</t>
  </si>
  <si>
    <t>Обрабатывающие производства</t>
  </si>
  <si>
    <t>Производство пищевых продуктов, включая напитки и табака</t>
  </si>
  <si>
    <t>91.2.2.1</t>
  </si>
  <si>
    <t>мясо и субпродукты пищевые (животных и домашней птицы)</t>
  </si>
  <si>
    <t>91.2.2.2</t>
  </si>
  <si>
    <t>цельмолочная продукция (в пересчете на молоко)</t>
  </si>
  <si>
    <t>91.2.2.3</t>
  </si>
  <si>
    <t>колбасные изделия</t>
  </si>
  <si>
    <t>91.2.2.4</t>
  </si>
  <si>
    <t>хлеб и хлебобулочные изделия</t>
  </si>
  <si>
    <t>91.2.2.5</t>
  </si>
  <si>
    <t>кондитерские изделия</t>
  </si>
  <si>
    <t>91.2.2.6</t>
  </si>
  <si>
    <t>мука</t>
  </si>
  <si>
    <t>91.2.2.7</t>
  </si>
  <si>
    <t>крупа</t>
  </si>
  <si>
    <t>91.2.2.8</t>
  </si>
  <si>
    <t>комбикорма</t>
  </si>
  <si>
    <t>91.2.2.9</t>
  </si>
  <si>
    <t>изделия макаронные</t>
  </si>
  <si>
    <t>91.2.2.10</t>
  </si>
  <si>
    <t>молоко сгущенное</t>
  </si>
  <si>
    <t>тыс.усл.банок</t>
  </si>
  <si>
    <t>91.2.2.11</t>
  </si>
  <si>
    <t>масло сливочное и пасты масляные</t>
  </si>
  <si>
    <t>91.2.2.12</t>
  </si>
  <si>
    <t>масла растительные</t>
  </si>
  <si>
    <t>91.2.2.13</t>
  </si>
  <si>
    <t>рыба и продукты рыбные переработанные и консервированные</t>
  </si>
  <si>
    <t>91.2.2.14</t>
  </si>
  <si>
    <t>пиво</t>
  </si>
  <si>
    <t>тыс.дкл</t>
  </si>
  <si>
    <t>91.2.2.15</t>
  </si>
  <si>
    <t>водка и ликеро-водочные изделия</t>
  </si>
  <si>
    <t>91.2.2.16</t>
  </si>
  <si>
    <t>воды минеральные и газированные</t>
  </si>
  <si>
    <t>Текстильное и швейное производство производство</t>
  </si>
  <si>
    <t>91.2.2.17</t>
  </si>
  <si>
    <t>трикотажные изделия</t>
  </si>
  <si>
    <t>91.2.2.18</t>
  </si>
  <si>
    <t>швейные изделия</t>
  </si>
  <si>
    <t>91.2.2.19</t>
  </si>
  <si>
    <t>белье постельное</t>
  </si>
  <si>
    <t>Производство кожи, изделий из кожи, производство обуви</t>
  </si>
  <si>
    <t>91.2.2.20</t>
  </si>
  <si>
    <t>обувь</t>
  </si>
  <si>
    <t>тыс.пар</t>
  </si>
  <si>
    <t>Химическое производство</t>
  </si>
  <si>
    <t>91.2.2.21</t>
  </si>
  <si>
    <t>материалы лакокрасочные</t>
  </si>
  <si>
    <t>91.2.2.22</t>
  </si>
  <si>
    <t>каучуки синтетические</t>
  </si>
  <si>
    <t>91.2.2.23</t>
  </si>
  <si>
    <t>удобрения калийные химические или минеральные</t>
  </si>
  <si>
    <t>91.2.2.24</t>
  </si>
  <si>
    <t>средства лекарственные</t>
  </si>
  <si>
    <t>тыс.руб</t>
  </si>
  <si>
    <t>Производство резиновых и пластмассовых изделий</t>
  </si>
  <si>
    <t>91.2.2.25</t>
  </si>
  <si>
    <t>изделия из пластмасс</t>
  </si>
  <si>
    <t>91.2.2.26</t>
  </si>
  <si>
    <t>изделия из резины</t>
  </si>
  <si>
    <t>91.2.2.27</t>
  </si>
  <si>
    <t>окна и их коробки полимерные</t>
  </si>
  <si>
    <t>кв.м.</t>
  </si>
  <si>
    <t>91.2.2.28</t>
  </si>
  <si>
    <t>двери и их коробки полимерные</t>
  </si>
  <si>
    <t>Производство кокса и нефтепродуктов и ядерных материалов</t>
  </si>
  <si>
    <t>91.2.2.29</t>
  </si>
  <si>
    <t>нефть, поступившая на переработку</t>
  </si>
  <si>
    <t>91.2.2.30</t>
  </si>
  <si>
    <t>бензин автомобильный</t>
  </si>
  <si>
    <t>91.2.2.31</t>
  </si>
  <si>
    <t>дизельное топливо</t>
  </si>
  <si>
    <t>91.2.2.32</t>
  </si>
  <si>
    <t>мазут топочный</t>
  </si>
  <si>
    <t>91.2.2.33</t>
  </si>
  <si>
    <t>Производство ядерных материалов</t>
  </si>
  <si>
    <t>% к периоду прошлого года</t>
  </si>
  <si>
    <t>Обработка древесины и производство изделий из дерева</t>
  </si>
  <si>
    <t>91.2.2.34</t>
  </si>
  <si>
    <t>шпалы деревянная железнодорожные, трамвайные</t>
  </si>
  <si>
    <t>91.2.2.35</t>
  </si>
  <si>
    <t>пиломатериалы</t>
  </si>
  <si>
    <t>91.2.2.36</t>
  </si>
  <si>
    <t>древесноволокнистые плиты</t>
  </si>
  <si>
    <t>млн кв.м</t>
  </si>
  <si>
    <t>91.2.2.37</t>
  </si>
  <si>
    <t>древесностружечные плиты</t>
  </si>
  <si>
    <t>91.2.2.38</t>
  </si>
  <si>
    <t>фанера</t>
  </si>
  <si>
    <t>91.2.2.39</t>
  </si>
  <si>
    <t>МДФ</t>
  </si>
  <si>
    <t>тыс.кв.м</t>
  </si>
  <si>
    <t>91.2.2.40</t>
  </si>
  <si>
    <t>топливные гранулы (пеллеты)</t>
  </si>
  <si>
    <t>91.2.2.41</t>
  </si>
  <si>
    <t>конструкции деревянные строительные и изделия столярные</t>
  </si>
  <si>
    <t>91.2.2.42</t>
  </si>
  <si>
    <t>домики садовые</t>
  </si>
  <si>
    <t>штук</t>
  </si>
  <si>
    <t>Целлюлозно-бумажное производство; издательская и полиграфическая деятельность</t>
  </si>
  <si>
    <t>91.2.2.43</t>
  </si>
  <si>
    <t>бумага</t>
  </si>
  <si>
    <t>91.2.2.44</t>
  </si>
  <si>
    <t>картон, включая бумагу для гофрирования</t>
  </si>
  <si>
    <t>91.2.2.45</t>
  </si>
  <si>
    <t>журналы</t>
  </si>
  <si>
    <t>млн.штук</t>
  </si>
  <si>
    <t>91.2.2.46</t>
  </si>
  <si>
    <t>газеты</t>
  </si>
  <si>
    <t>91.2.2.47</t>
  </si>
  <si>
    <t>прочая полиграфическая продукия (бланки, оттиски и тд.)</t>
  </si>
  <si>
    <t>млн.руб</t>
  </si>
  <si>
    <t>Металлургическое производство</t>
  </si>
  <si>
    <t>91.2.2.48</t>
  </si>
  <si>
    <t>алюминий первичный</t>
  </si>
  <si>
    <t>91.2.2.49</t>
  </si>
  <si>
    <t>глинозем</t>
  </si>
  <si>
    <t>91.2.2.50</t>
  </si>
  <si>
    <t>медь</t>
  </si>
  <si>
    <t>91.2.2.51</t>
  </si>
  <si>
    <t>кобальт</t>
  </si>
  <si>
    <t>91.2.2.52</t>
  </si>
  <si>
    <t>никель</t>
  </si>
  <si>
    <t>91.2.2.53</t>
  </si>
  <si>
    <t>золото в слитках</t>
  </si>
  <si>
    <t>91.2.2.54</t>
  </si>
  <si>
    <t>серебро в слитках</t>
  </si>
  <si>
    <t>91.2.2.55</t>
  </si>
  <si>
    <t>платина в слитках</t>
  </si>
  <si>
    <t>91.2.2.56</t>
  </si>
  <si>
    <t>палладий и слитках</t>
  </si>
  <si>
    <t>Производство неметаллических минеральных продуктов</t>
  </si>
  <si>
    <t>91.2.2.57</t>
  </si>
  <si>
    <t>кирпич</t>
  </si>
  <si>
    <t>млн.усл.кирпичей</t>
  </si>
  <si>
    <t>91.2.2.58</t>
  </si>
  <si>
    <t>цемент</t>
  </si>
  <si>
    <t>91.2.2.59</t>
  </si>
  <si>
    <t>конструкции и детали сборные железобетонные</t>
  </si>
  <si>
    <t>91.2.2.60</t>
  </si>
  <si>
    <t>бетон, готовый для заливки (товарный бетон)</t>
  </si>
  <si>
    <t>91.2.2.61</t>
  </si>
  <si>
    <t>листы асбестоцементные (шифер)</t>
  </si>
  <si>
    <t>91.2.2.62</t>
  </si>
  <si>
    <t>смеси асфальтобетонные дорожные</t>
  </si>
  <si>
    <t>Производство машин и оборудования</t>
  </si>
  <si>
    <t>91.2.2.63</t>
  </si>
  <si>
    <t>краны мостовые электрические</t>
  </si>
  <si>
    <t>91.2.2.64</t>
  </si>
  <si>
    <t>комбайны зерноуборочные</t>
  </si>
  <si>
    <t>91.2.2.65</t>
  </si>
  <si>
    <t>холодильники бытовые</t>
  </si>
  <si>
    <t>91.2.2.66</t>
  </si>
  <si>
    <t>морозильники бытовые</t>
  </si>
  <si>
    <t>91.2.2.67</t>
  </si>
  <si>
    <t>витрины и прилавки холодильные с холодильным агрегатом для хранения замороженных пищевых продуктов</t>
  </si>
  <si>
    <t>91.2.2.68</t>
  </si>
  <si>
    <t>оборудование для производства бумаги и картона</t>
  </si>
  <si>
    <t>91.2.2.69</t>
  </si>
  <si>
    <t>лесозаготовительная техника</t>
  </si>
  <si>
    <t>91.2.2.70</t>
  </si>
  <si>
    <t>предоставление услуг по капитальному ремонту оборудования общего назначения</t>
  </si>
  <si>
    <t>Производство электрооборудования, электронного и оптического оборудования</t>
  </si>
  <si>
    <t>91.2.2.71</t>
  </si>
  <si>
    <t>аппаратура высоковольтная</t>
  </si>
  <si>
    <t>91.2.2.72</t>
  </si>
  <si>
    <t>аппаратура низковольтная</t>
  </si>
  <si>
    <t>91.2.2.73</t>
  </si>
  <si>
    <t>аппаратура передающая для радиосвязи, телевидения и связи</t>
  </si>
  <si>
    <t>91.2.2.74</t>
  </si>
  <si>
    <t>изделия медицинские</t>
  </si>
  <si>
    <t>Производство транспортных средств</t>
  </si>
  <si>
    <t>91.2.2.75</t>
  </si>
  <si>
    <t>диски литые алюминиевые</t>
  </si>
  <si>
    <t>91.2.2.76</t>
  </si>
  <si>
    <t>производство и ремонт подвижного железнодорожного состава</t>
  </si>
  <si>
    <t>Прочие производства</t>
  </si>
  <si>
    <t>91.2.2.77</t>
  </si>
  <si>
    <t>производство мебели</t>
  </si>
  <si>
    <t>91.2.2.78</t>
  </si>
  <si>
    <t>ювелирные изделия</t>
  </si>
  <si>
    <t>91.2.2.79</t>
  </si>
  <si>
    <t>конструкции строительные сборные из стали</t>
  </si>
  <si>
    <t>тыс. тонн</t>
  </si>
  <si>
    <t>91.2.3</t>
  </si>
  <si>
    <t>Производство и распределение электроэнергии, газа и воды</t>
  </si>
  <si>
    <t>91.2.3.1</t>
  </si>
  <si>
    <t>электроэнергия, всего</t>
  </si>
  <si>
    <t>млн.квт.ч</t>
  </si>
  <si>
    <t>91.2.3.2</t>
  </si>
  <si>
    <t>теплоэнергия</t>
  </si>
  <si>
    <t>тыс.Гкал</t>
  </si>
  <si>
    <t>91.3</t>
  </si>
  <si>
    <t>Лесозаготовка</t>
  </si>
  <si>
    <t>91.3.1</t>
  </si>
  <si>
    <t>древесина необработанная</t>
  </si>
  <si>
    <t>92</t>
  </si>
  <si>
    <t>Оборот розничной торговли</t>
  </si>
  <si>
    <t>93</t>
  </si>
  <si>
    <t>Темп роста оборота розничной торговли в сопоставимых ценах</t>
  </si>
  <si>
    <t>94</t>
  </si>
  <si>
    <t xml:space="preserve">Объем платных услуг, оказанных населению </t>
  </si>
  <si>
    <t>95</t>
  </si>
  <si>
    <t>Темп роста объема платных услуг, оказанных населению, в сопоставимых ценах</t>
  </si>
  <si>
    <t>96</t>
  </si>
  <si>
    <t>Объем инвестиций в основной капитал за счет всех источников финансирования</t>
  </si>
  <si>
    <t>97</t>
  </si>
  <si>
    <t>Темп роста объема инвестиций в основной капитал за счет всех источников финансирования в сопоставимых ценах</t>
  </si>
  <si>
    <t>98</t>
  </si>
  <si>
    <t>Ввод в эксплуатацию жилых домов за счет всех источников финансирования</t>
  </si>
  <si>
    <t>кв.м общей площади</t>
  </si>
  <si>
    <t>99</t>
  </si>
  <si>
    <t>Темп роста ввода в эксплуатацию  жилых домов за счет всех источников финансирования</t>
  </si>
  <si>
    <t>100</t>
  </si>
  <si>
    <t>Общая площадь жилого фонда, приходящаяся на 1 жителя (на конец года)</t>
  </si>
  <si>
    <t>кв.м/чел.</t>
  </si>
  <si>
    <t>101</t>
  </si>
  <si>
    <t>Оборот организаций малого бизнеса (юридических лиц)</t>
  </si>
  <si>
    <t>103</t>
  </si>
  <si>
    <t>Среднесписочная численность работников малых предприятий</t>
  </si>
  <si>
    <t>104</t>
  </si>
  <si>
    <t>Среднесписочная численность работников у индивидуальных предпринимателей</t>
  </si>
  <si>
    <t>105</t>
  </si>
  <si>
    <t>Количество индивидуальных предпринимателей, прошедших государственную регистрацию (по состоянию на начало периода)</t>
  </si>
  <si>
    <t>106</t>
  </si>
  <si>
    <t>Численность занятых в крестьянских (фермерских) хозяйствах (включая наемных работников)</t>
  </si>
  <si>
    <t>107</t>
  </si>
  <si>
    <t>Собственные доходы местного бюджета (за исключением безвозмездных поступлений, поступлений налоговых доходов по дополнительным нормативам отчислений, установленным органам государственной власти субъекта Российской Федерации в соответствии со ст58 Бюджетного кодекса Российской Федерации в счет замены дотаций на выравнивание бюджетной обеспеченности муниципального образования и доходов от платных услуг, оказываемых муниципальными бюджетными учреждениями)</t>
  </si>
  <si>
    <t>108</t>
  </si>
  <si>
    <t>Доля собственных доходов местного бюджета муниципального образования в доходах бюджета муниципального образования</t>
  </si>
  <si>
    <t>Приложение 11</t>
  </si>
  <si>
    <t>к программе социально-экономического развития                                                                                                                                                                    Большеулуйского района красноярского края                                                                                                                                                                                   на период  до 2020 года</t>
  </si>
  <si>
    <t>Основные показатели социально-экономического развития Большеулуйского района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</si>
</sst>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7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" fontId="0" fillId="0" borderId="0" xfId="0" applyNumberForma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wrapText="1" indent="2"/>
    </xf>
    <xf numFmtId="0" fontId="7" fillId="0" borderId="1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4" fontId="0" fillId="0" borderId="0" xfId="0" applyNumberFormat="1" applyAlignment="1">
      <alignment horizontal="righ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2"/>
  <sheetViews>
    <sheetView tabSelected="1" workbookViewId="0" topLeftCell="C1">
      <selection activeCell="I7" sqref="I7"/>
    </sheetView>
  </sheetViews>
  <sheetFormatPr defaultColWidth="9.00390625" defaultRowHeight="12.75"/>
  <cols>
    <col min="1" max="2" width="4.75390625" style="1" hidden="1" customWidth="1"/>
    <col min="3" max="3" width="8.75390625" style="3" customWidth="1"/>
    <col min="4" max="4" width="37.75390625" style="2" customWidth="1"/>
    <col min="5" max="5" width="10.75390625" style="1" customWidth="1"/>
    <col min="6" max="6" width="11.375" style="4" customWidth="1"/>
    <col min="7" max="7" width="11.75390625" style="4" customWidth="1"/>
    <col min="8" max="8" width="11.375" style="4" customWidth="1"/>
    <col min="9" max="9" width="11.50390625" style="4" customWidth="1"/>
    <col min="10" max="10" width="10.75390625" style="4" hidden="1" customWidth="1"/>
    <col min="11" max="11" width="11.375" style="4" customWidth="1"/>
    <col min="12" max="12" width="11.25390625" style="4" customWidth="1"/>
    <col min="13" max="13" width="11.50390625" style="4" customWidth="1"/>
    <col min="14" max="15" width="12.50390625" style="4" customWidth="1"/>
    <col min="16" max="16" width="10.875" style="4" customWidth="1"/>
    <col min="17" max="20" width="10.75390625" style="4" hidden="1" customWidth="1"/>
    <col min="21" max="21" width="12.50390625" style="4" customWidth="1"/>
    <col min="22" max="22" width="10.75390625" style="4" customWidth="1"/>
  </cols>
  <sheetData>
    <row r="1" spans="21:22" ht="12.75">
      <c r="U1" s="23" t="s">
        <v>436</v>
      </c>
      <c r="V1" s="23"/>
    </row>
    <row r="2" spans="14:22" ht="39.75" customHeight="1">
      <c r="N2" s="23" t="s">
        <v>437</v>
      </c>
      <c r="O2" s="23"/>
      <c r="P2" s="23"/>
      <c r="Q2" s="23"/>
      <c r="R2" s="23"/>
      <c r="S2" s="23"/>
      <c r="T2" s="23"/>
      <c r="U2" s="23"/>
      <c r="V2" s="23"/>
    </row>
    <row r="4" spans="1:22" ht="15">
      <c r="A4" s="22" t="s">
        <v>438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</row>
    <row r="5" spans="1:22" ht="12.75" hidden="1">
      <c r="A5" s="6"/>
      <c r="B5" s="6"/>
      <c r="C5" s="7"/>
      <c r="D5" s="8"/>
      <c r="E5" s="6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ht="39">
      <c r="A6" s="5" t="s">
        <v>0</v>
      </c>
      <c r="B6" s="5" t="s">
        <v>1</v>
      </c>
      <c r="C6" s="12" t="s">
        <v>2</v>
      </c>
      <c r="D6" s="12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3" t="s">
        <v>13</v>
      </c>
      <c r="O6" s="13" t="s">
        <v>14</v>
      </c>
      <c r="P6" s="13" t="s">
        <v>15</v>
      </c>
      <c r="Q6" s="13" t="s">
        <v>16</v>
      </c>
      <c r="R6" s="13" t="s">
        <v>17</v>
      </c>
      <c r="S6" s="13" t="s">
        <v>18</v>
      </c>
      <c r="T6" s="13" t="s">
        <v>19</v>
      </c>
      <c r="U6" s="13" t="s">
        <v>20</v>
      </c>
      <c r="V6" s="13" t="s">
        <v>21</v>
      </c>
    </row>
    <row r="7" spans="1:22" ht="26.25">
      <c r="A7" s="6" t="s">
        <v>22</v>
      </c>
      <c r="B7" s="6" t="s">
        <v>1</v>
      </c>
      <c r="C7" s="14" t="s">
        <v>23</v>
      </c>
      <c r="D7" s="15" t="s">
        <v>24</v>
      </c>
      <c r="E7" s="16" t="s">
        <v>25</v>
      </c>
      <c r="F7" s="17">
        <v>8565</v>
      </c>
      <c r="G7" s="17">
        <v>8556</v>
      </c>
      <c r="H7" s="17">
        <v>8557</v>
      </c>
      <c r="I7" s="17">
        <v>7653</v>
      </c>
      <c r="J7" s="17">
        <v>8530</v>
      </c>
      <c r="K7" s="17">
        <v>7636</v>
      </c>
      <c r="L7" s="17">
        <v>7620</v>
      </c>
      <c r="M7" s="17">
        <v>7603</v>
      </c>
      <c r="N7" s="17">
        <v>7588</v>
      </c>
      <c r="O7" s="17">
        <v>7571</v>
      </c>
      <c r="P7" s="17">
        <f>100*O7/H7</f>
        <v>88.47727007128667</v>
      </c>
      <c r="Q7" s="17">
        <v>7555</v>
      </c>
      <c r="R7" s="17">
        <v>7540</v>
      </c>
      <c r="S7" s="17">
        <v>7525</v>
      </c>
      <c r="T7" s="17">
        <v>7510</v>
      </c>
      <c r="U7" s="17">
        <v>7495</v>
      </c>
      <c r="V7" s="17">
        <f>100*U7/H7</f>
        <v>87.58910833235947</v>
      </c>
    </row>
    <row r="8" spans="1:22" ht="26.25">
      <c r="A8" s="6" t="s">
        <v>22</v>
      </c>
      <c r="B8" s="6" t="s">
        <v>1</v>
      </c>
      <c r="C8" s="14" t="s">
        <v>26</v>
      </c>
      <c r="D8" s="15" t="s">
        <v>27</v>
      </c>
      <c r="E8" s="16" t="s">
        <v>28</v>
      </c>
      <c r="F8" s="18">
        <v>5.78</v>
      </c>
      <c r="G8" s="18">
        <v>5.798</v>
      </c>
      <c r="H8" s="18">
        <v>5.743</v>
      </c>
      <c r="I8" s="18">
        <v>5.746</v>
      </c>
      <c r="J8" s="18">
        <v>5.708</v>
      </c>
      <c r="K8" s="18">
        <v>5.796</v>
      </c>
      <c r="L8" s="18">
        <v>5.824</v>
      </c>
      <c r="M8" s="18">
        <v>5.888</v>
      </c>
      <c r="N8" s="18">
        <v>6.138</v>
      </c>
      <c r="O8" s="18">
        <v>6.288</v>
      </c>
      <c r="P8" s="18">
        <f>100*O8/H8</f>
        <v>109.48981368622671</v>
      </c>
      <c r="Q8" s="18">
        <v>6.34</v>
      </c>
      <c r="R8" s="18">
        <v>6.39</v>
      </c>
      <c r="S8" s="18">
        <v>6.44</v>
      </c>
      <c r="T8" s="18">
        <v>6.49</v>
      </c>
      <c r="U8" s="18">
        <v>6.54</v>
      </c>
      <c r="V8" s="18">
        <f>100*U8/H8</f>
        <v>113.87776423472052</v>
      </c>
    </row>
    <row r="9" spans="1:22" ht="22.5" customHeight="1">
      <c r="A9" s="6" t="s">
        <v>22</v>
      </c>
      <c r="B9" s="6" t="s">
        <v>1</v>
      </c>
      <c r="C9" s="14" t="s">
        <v>29</v>
      </c>
      <c r="D9" s="15" t="s">
        <v>30</v>
      </c>
      <c r="E9" s="16" t="s">
        <v>31</v>
      </c>
      <c r="F9" s="18">
        <v>8.6</v>
      </c>
      <c r="G9" s="18">
        <v>7.7</v>
      </c>
      <c r="H9" s="18">
        <v>7.3</v>
      </c>
      <c r="I9" s="18">
        <v>6.6</v>
      </c>
      <c r="J9" s="18">
        <v>7.2</v>
      </c>
      <c r="K9" s="18">
        <v>6.5</v>
      </c>
      <c r="L9" s="18">
        <v>6.2</v>
      </c>
      <c r="M9" s="18">
        <v>5.9</v>
      </c>
      <c r="N9" s="18">
        <v>5.9</v>
      </c>
      <c r="O9" s="18">
        <v>5.6</v>
      </c>
      <c r="P9" s="18">
        <f>O9-H9</f>
        <v>-1.7000000000000002</v>
      </c>
      <c r="Q9" s="18">
        <v>5.6</v>
      </c>
      <c r="R9" s="18">
        <v>5.6</v>
      </c>
      <c r="S9" s="18">
        <v>5.6</v>
      </c>
      <c r="T9" s="18">
        <v>5.6</v>
      </c>
      <c r="U9" s="18">
        <v>5.6</v>
      </c>
      <c r="V9" s="18">
        <f>U9-H9</f>
        <v>-1.7000000000000002</v>
      </c>
    </row>
    <row r="10" spans="1:22" ht="12.75">
      <c r="A10" s="6" t="s">
        <v>22</v>
      </c>
      <c r="B10" s="6" t="s">
        <v>1</v>
      </c>
      <c r="C10" s="14" t="s">
        <v>32</v>
      </c>
      <c r="D10" s="15" t="s">
        <v>33</v>
      </c>
      <c r="E10" s="16" t="s">
        <v>34</v>
      </c>
      <c r="F10" s="18">
        <v>21244.7</v>
      </c>
      <c r="G10" s="18">
        <v>23834.8</v>
      </c>
      <c r="H10" s="18">
        <v>25123.7</v>
      </c>
      <c r="I10" s="18">
        <v>26213.5</v>
      </c>
      <c r="J10" s="18">
        <v>26265.9</v>
      </c>
      <c r="K10" s="18">
        <v>29234</v>
      </c>
      <c r="L10" s="18">
        <v>32117</v>
      </c>
      <c r="M10" s="18">
        <v>35329.3</v>
      </c>
      <c r="N10" s="18">
        <v>38805</v>
      </c>
      <c r="O10" s="18">
        <v>42445</v>
      </c>
      <c r="P10" s="18">
        <f>100*O10/H10</f>
        <v>168.94406476753025</v>
      </c>
      <c r="Q10" s="18">
        <v>46393</v>
      </c>
      <c r="R10" s="18">
        <v>50563</v>
      </c>
      <c r="S10" s="18">
        <v>54947</v>
      </c>
      <c r="T10" s="18">
        <v>59539</v>
      </c>
      <c r="U10" s="18">
        <v>64326</v>
      </c>
      <c r="V10" s="18">
        <f>100*U10/H10</f>
        <v>256.0371282892249</v>
      </c>
    </row>
    <row r="11" spans="1:22" ht="26.25">
      <c r="A11" s="6" t="s">
        <v>22</v>
      </c>
      <c r="B11" s="6" t="s">
        <v>1</v>
      </c>
      <c r="C11" s="14" t="s">
        <v>35</v>
      </c>
      <c r="D11" s="15" t="s">
        <v>36</v>
      </c>
      <c r="E11" s="16" t="s">
        <v>31</v>
      </c>
      <c r="F11" s="18">
        <v>111.3</v>
      </c>
      <c r="G11" s="18">
        <v>100.2</v>
      </c>
      <c r="H11" s="18">
        <v>95.4</v>
      </c>
      <c r="I11" s="18">
        <v>98</v>
      </c>
      <c r="J11" s="18"/>
      <c r="K11" s="18">
        <v>104.2</v>
      </c>
      <c r="L11" s="18">
        <v>103.7</v>
      </c>
      <c r="M11" s="18">
        <v>104.2</v>
      </c>
      <c r="N11" s="18">
        <v>104.4</v>
      </c>
      <c r="O11" s="18">
        <v>104</v>
      </c>
      <c r="P11" s="18">
        <f>O11*N11*M11*L11*K11*I11/10000000000</f>
        <v>119.80476951416067</v>
      </c>
      <c r="Q11" s="18">
        <v>103.9</v>
      </c>
      <c r="R11" s="18">
        <v>103.6</v>
      </c>
      <c r="S11" s="18">
        <v>103.3</v>
      </c>
      <c r="T11" s="18">
        <v>103</v>
      </c>
      <c r="U11" s="18">
        <v>102.7</v>
      </c>
      <c r="V11" s="18">
        <f>U11*T11*S11*R11*Q11*P11/10000000000</f>
        <v>140.91505703597286</v>
      </c>
    </row>
    <row r="12" spans="1:22" ht="26.25">
      <c r="A12" s="6" t="s">
        <v>22</v>
      </c>
      <c r="B12" s="6" t="s">
        <v>1</v>
      </c>
      <c r="C12" s="14" t="s">
        <v>37</v>
      </c>
      <c r="D12" s="15" t="s">
        <v>38</v>
      </c>
      <c r="E12" s="16" t="s">
        <v>34</v>
      </c>
      <c r="F12" s="18">
        <v>12562</v>
      </c>
      <c r="G12" s="18">
        <v>14237</v>
      </c>
      <c r="H12" s="18">
        <v>15123</v>
      </c>
      <c r="I12" s="18">
        <v>16106</v>
      </c>
      <c r="J12" s="18">
        <v>15955</v>
      </c>
      <c r="K12" s="18">
        <v>17909.8</v>
      </c>
      <c r="L12" s="18">
        <v>19772</v>
      </c>
      <c r="M12" s="18">
        <v>21887.6</v>
      </c>
      <c r="N12" s="18">
        <v>24207</v>
      </c>
      <c r="O12" s="18">
        <v>26484</v>
      </c>
      <c r="P12" s="18">
        <f>100*O12/H12</f>
        <v>175.12398333663955</v>
      </c>
      <c r="Q12" s="18">
        <v>28864</v>
      </c>
      <c r="R12" s="18">
        <v>31397</v>
      </c>
      <c r="S12" s="18">
        <v>34054</v>
      </c>
      <c r="T12" s="18">
        <v>36828</v>
      </c>
      <c r="U12" s="18">
        <v>39712</v>
      </c>
      <c r="V12" s="18">
        <f>100*U12/H12</f>
        <v>262.59340078026844</v>
      </c>
    </row>
    <row r="13" spans="1:22" ht="26.25">
      <c r="A13" s="6" t="s">
        <v>22</v>
      </c>
      <c r="B13" s="6" t="s">
        <v>1</v>
      </c>
      <c r="C13" s="14" t="s">
        <v>39</v>
      </c>
      <c r="D13" s="15" t="s">
        <v>40</v>
      </c>
      <c r="E13" s="16" t="s">
        <v>31</v>
      </c>
      <c r="F13" s="18">
        <v>113.2</v>
      </c>
      <c r="G13" s="18">
        <v>101.2</v>
      </c>
      <c r="H13" s="18">
        <v>96.1</v>
      </c>
      <c r="I13" s="18">
        <v>100</v>
      </c>
      <c r="J13" s="18">
        <v>99.2</v>
      </c>
      <c r="K13" s="18">
        <v>103.9</v>
      </c>
      <c r="L13" s="18">
        <v>104.2</v>
      </c>
      <c r="M13" s="18">
        <v>104.8</v>
      </c>
      <c r="N13" s="18">
        <v>105.1</v>
      </c>
      <c r="O13" s="18">
        <v>104</v>
      </c>
      <c r="P13" s="18">
        <f>O13*N13*M13*L13*K13*I13/10000000000</f>
        <v>124.016823821696</v>
      </c>
      <c r="Q13" s="18">
        <v>103.6</v>
      </c>
      <c r="R13" s="18">
        <v>103.4</v>
      </c>
      <c r="S13" s="18">
        <v>103.1</v>
      </c>
      <c r="T13" s="18">
        <v>102.8</v>
      </c>
      <c r="U13" s="18">
        <v>102.5</v>
      </c>
      <c r="V13" s="18">
        <f>U13*T13*S13*R13*Q13*P13/10000000000</f>
        <v>144.32333103794804</v>
      </c>
    </row>
    <row r="14" spans="1:22" ht="26.25">
      <c r="A14" s="6"/>
      <c r="B14" s="6"/>
      <c r="C14" s="14"/>
      <c r="D14" s="15" t="s">
        <v>41</v>
      </c>
      <c r="E14" s="16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</row>
    <row r="15" spans="1:22" ht="26.25">
      <c r="A15" s="6" t="s">
        <v>22</v>
      </c>
      <c r="B15" s="6" t="s">
        <v>1</v>
      </c>
      <c r="C15" s="14" t="s">
        <v>42</v>
      </c>
      <c r="D15" s="15" t="s">
        <v>43</v>
      </c>
      <c r="E15" s="16" t="s">
        <v>44</v>
      </c>
      <c r="F15" s="18">
        <v>345900</v>
      </c>
      <c r="G15" s="18">
        <v>463630</v>
      </c>
      <c r="H15" s="18">
        <v>506627</v>
      </c>
      <c r="I15" s="18">
        <v>499989</v>
      </c>
      <c r="J15" s="18">
        <v>515556</v>
      </c>
      <c r="K15" s="18">
        <v>558019</v>
      </c>
      <c r="L15" s="18">
        <v>610734</v>
      </c>
      <c r="M15" s="18">
        <v>647176</v>
      </c>
      <c r="N15" s="18">
        <v>687047</v>
      </c>
      <c r="O15" s="18">
        <v>730961</v>
      </c>
      <c r="P15" s="18">
        <f>100*O15/H15</f>
        <v>144.27991401958442</v>
      </c>
      <c r="Q15" s="18">
        <v>777682</v>
      </c>
      <c r="R15" s="18">
        <v>827388</v>
      </c>
      <c r="S15" s="18">
        <v>880272</v>
      </c>
      <c r="T15" s="18">
        <v>936536</v>
      </c>
      <c r="U15" s="18">
        <v>996397</v>
      </c>
      <c r="V15" s="18">
        <f>100*U15/H15</f>
        <v>196.67270003375265</v>
      </c>
    </row>
    <row r="16" spans="1:22" ht="12.75">
      <c r="A16" s="6" t="s">
        <v>22</v>
      </c>
      <c r="B16" s="6" t="s">
        <v>1</v>
      </c>
      <c r="C16" s="14" t="s">
        <v>45</v>
      </c>
      <c r="D16" s="15" t="s">
        <v>46</v>
      </c>
      <c r="E16" s="16" t="s">
        <v>31</v>
      </c>
      <c r="F16" s="18">
        <v>81.4</v>
      </c>
      <c r="G16" s="18">
        <v>134</v>
      </c>
      <c r="H16" s="18">
        <v>105</v>
      </c>
      <c r="I16" s="18">
        <v>101.2</v>
      </c>
      <c r="J16" s="18">
        <v>98.6</v>
      </c>
      <c r="K16" s="18">
        <v>98.9</v>
      </c>
      <c r="L16" s="18">
        <v>103.3</v>
      </c>
      <c r="M16" s="18">
        <v>100.9</v>
      </c>
      <c r="N16" s="18">
        <v>101.1</v>
      </c>
      <c r="O16" s="18">
        <v>101.3</v>
      </c>
      <c r="P16" s="18">
        <f>O16*N16*M16*L16*K16*I16/10000000000</f>
        <v>106.83877327721767</v>
      </c>
      <c r="Q16" s="18">
        <v>101.3</v>
      </c>
      <c r="R16" s="18">
        <v>101.3</v>
      </c>
      <c r="S16" s="18">
        <v>101.3</v>
      </c>
      <c r="T16" s="18">
        <v>101.3</v>
      </c>
      <c r="U16" s="18">
        <v>101.3</v>
      </c>
      <c r="V16" s="18">
        <f>U16*T16*S16*R16*Q16*P16/10000000000</f>
        <v>113.96621361170371</v>
      </c>
    </row>
    <row r="17" spans="1:22" ht="39">
      <c r="A17" s="6" t="s">
        <v>22</v>
      </c>
      <c r="B17" s="6" t="s">
        <v>1</v>
      </c>
      <c r="C17" s="14" t="s">
        <v>47</v>
      </c>
      <c r="D17" s="15" t="s">
        <v>48</v>
      </c>
      <c r="E17" s="16" t="s">
        <v>44</v>
      </c>
      <c r="F17" s="18">
        <v>171895</v>
      </c>
      <c r="G17" s="18">
        <v>231529</v>
      </c>
      <c r="H17" s="18">
        <v>245917</v>
      </c>
      <c r="I17" s="18">
        <v>199762</v>
      </c>
      <c r="J17" s="18">
        <v>232732</v>
      </c>
      <c r="K17" s="18">
        <v>204234</v>
      </c>
      <c r="L17" s="18">
        <v>214240</v>
      </c>
      <c r="M17" s="18">
        <v>227638</v>
      </c>
      <c r="N17" s="18">
        <v>242447</v>
      </c>
      <c r="O17" s="18">
        <v>258884</v>
      </c>
      <c r="P17" s="18">
        <f>100*O17/H17</f>
        <v>105.27291728510026</v>
      </c>
      <c r="Q17" s="18">
        <v>289958</v>
      </c>
      <c r="R17" s="18">
        <v>325950</v>
      </c>
      <c r="S17" s="18">
        <v>355469</v>
      </c>
      <c r="T17" s="18">
        <v>386478</v>
      </c>
      <c r="U17" s="18">
        <v>415215</v>
      </c>
      <c r="V17" s="18">
        <f>100*U17/H17</f>
        <v>168.8435529060618</v>
      </c>
    </row>
    <row r="18" spans="1:22" ht="26.25">
      <c r="A18" s="6" t="s">
        <v>22</v>
      </c>
      <c r="B18" s="6" t="s">
        <v>1</v>
      </c>
      <c r="C18" s="14" t="s">
        <v>49</v>
      </c>
      <c r="D18" s="15" t="s">
        <v>50</v>
      </c>
      <c r="E18" s="16" t="s">
        <v>31</v>
      </c>
      <c r="F18" s="18">
        <v>79.4</v>
      </c>
      <c r="G18" s="18">
        <v>134</v>
      </c>
      <c r="H18" s="18">
        <v>109.1</v>
      </c>
      <c r="I18" s="18">
        <v>100</v>
      </c>
      <c r="J18" s="18">
        <v>94.1</v>
      </c>
      <c r="K18" s="18">
        <v>96.3</v>
      </c>
      <c r="L18" s="18">
        <v>101.4</v>
      </c>
      <c r="M18" s="18">
        <v>101.2</v>
      </c>
      <c r="N18" s="18">
        <v>101.4</v>
      </c>
      <c r="O18" s="18">
        <v>101.6</v>
      </c>
      <c r="P18" s="18">
        <f>O18*N18*M18*L18*K18*I18/10000000000</f>
        <v>101.8067134271616</v>
      </c>
      <c r="Q18" s="18">
        <v>101.8</v>
      </c>
      <c r="R18" s="18">
        <v>101.5</v>
      </c>
      <c r="S18" s="18">
        <v>101</v>
      </c>
      <c r="T18" s="18">
        <v>101</v>
      </c>
      <c r="U18" s="18">
        <v>101</v>
      </c>
      <c r="V18" s="18">
        <f>U18*T18*S18*R18*Q18*P18/10000000000</f>
        <v>108.38130080702739</v>
      </c>
    </row>
    <row r="19" spans="1:22" ht="39">
      <c r="A19" s="6" t="s">
        <v>22</v>
      </c>
      <c r="B19" s="6" t="s">
        <v>1</v>
      </c>
      <c r="C19" s="14" t="s">
        <v>51</v>
      </c>
      <c r="D19" s="15" t="s">
        <v>52</v>
      </c>
      <c r="E19" s="16" t="s">
        <v>44</v>
      </c>
      <c r="F19" s="18">
        <v>174005</v>
      </c>
      <c r="G19" s="18">
        <v>232101</v>
      </c>
      <c r="H19" s="18">
        <v>260710</v>
      </c>
      <c r="I19" s="18">
        <v>300227</v>
      </c>
      <c r="J19" s="18">
        <v>282824</v>
      </c>
      <c r="K19" s="18">
        <v>353784</v>
      </c>
      <c r="L19" s="18">
        <v>396494</v>
      </c>
      <c r="M19" s="18">
        <v>419538</v>
      </c>
      <c r="N19" s="18">
        <v>444600</v>
      </c>
      <c r="O19" s="18">
        <v>472077</v>
      </c>
      <c r="P19" s="18">
        <f>100*O19/H19</f>
        <v>181.07360668942502</v>
      </c>
      <c r="Q19" s="18">
        <v>487724</v>
      </c>
      <c r="R19" s="18">
        <v>501438</v>
      </c>
      <c r="S19" s="18">
        <v>524803</v>
      </c>
      <c r="T19" s="18">
        <v>550058</v>
      </c>
      <c r="U19" s="18">
        <v>581182</v>
      </c>
      <c r="V19" s="18">
        <f>100*U19/H19</f>
        <v>222.9227877718538</v>
      </c>
    </row>
    <row r="20" spans="1:22" ht="26.25">
      <c r="A20" s="6" t="s">
        <v>22</v>
      </c>
      <c r="B20" s="6" t="s">
        <v>1</v>
      </c>
      <c r="C20" s="14" t="s">
        <v>53</v>
      </c>
      <c r="D20" s="15" t="s">
        <v>54</v>
      </c>
      <c r="E20" s="16" t="s">
        <v>31</v>
      </c>
      <c r="F20" s="18">
        <v>5.4</v>
      </c>
      <c r="G20" s="18">
        <v>134</v>
      </c>
      <c r="H20" s="18">
        <v>101.2</v>
      </c>
      <c r="I20" s="18">
        <v>100</v>
      </c>
      <c r="J20" s="18">
        <v>102.7</v>
      </c>
      <c r="K20" s="18">
        <v>101.2</v>
      </c>
      <c r="L20" s="18">
        <v>105.1</v>
      </c>
      <c r="M20" s="18">
        <v>100.7</v>
      </c>
      <c r="N20" s="18">
        <v>100.9</v>
      </c>
      <c r="O20" s="18">
        <v>101.1</v>
      </c>
      <c r="P20" s="18">
        <f>O20*N20*M20*L20*K20*I20/10000000000</f>
        <v>109.2584464351116</v>
      </c>
      <c r="Q20" s="18">
        <v>101.5</v>
      </c>
      <c r="R20" s="18">
        <v>101.3</v>
      </c>
      <c r="S20" s="18">
        <v>101.4</v>
      </c>
      <c r="T20" s="18">
        <v>101.4</v>
      </c>
      <c r="U20" s="18">
        <v>101.4</v>
      </c>
      <c r="V20" s="18">
        <f>U20*T20*S20*R20*Q20*P20/10000000000</f>
        <v>117.12358942563166</v>
      </c>
    </row>
    <row r="21" spans="1:22" ht="26.25">
      <c r="A21" s="6"/>
      <c r="B21" s="6"/>
      <c r="C21" s="14"/>
      <c r="D21" s="15" t="s">
        <v>55</v>
      </c>
      <c r="E21" s="16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</row>
    <row r="22" spans="1:22" ht="52.5">
      <c r="A22" s="6" t="s">
        <v>22</v>
      </c>
      <c r="B22" s="6" t="s">
        <v>1</v>
      </c>
      <c r="C22" s="14" t="s">
        <v>56</v>
      </c>
      <c r="D22" s="15" t="s">
        <v>57</v>
      </c>
      <c r="E22" s="16" t="s">
        <v>44</v>
      </c>
      <c r="F22" s="18">
        <v>1352.2</v>
      </c>
      <c r="G22" s="18">
        <v>202.5</v>
      </c>
      <c r="H22" s="18">
        <v>1003</v>
      </c>
      <c r="I22" s="18">
        <v>150</v>
      </c>
      <c r="J22" s="18">
        <v>770</v>
      </c>
      <c r="K22" s="18"/>
      <c r="L22" s="18"/>
      <c r="M22" s="18"/>
      <c r="N22" s="18"/>
      <c r="O22" s="18"/>
      <c r="P22" s="18">
        <f>100*O22/H22</f>
        <v>0</v>
      </c>
      <c r="Q22" s="18"/>
      <c r="R22" s="18"/>
      <c r="S22" s="18"/>
      <c r="T22" s="18"/>
      <c r="U22" s="18"/>
      <c r="V22" s="18">
        <f>100*U22/H22</f>
        <v>0</v>
      </c>
    </row>
    <row r="23" spans="1:22" ht="66">
      <c r="A23" s="6" t="s">
        <v>22</v>
      </c>
      <c r="B23" s="6" t="s">
        <v>1</v>
      </c>
      <c r="C23" s="14" t="s">
        <v>58</v>
      </c>
      <c r="D23" s="15" t="s">
        <v>59</v>
      </c>
      <c r="E23" s="16" t="s">
        <v>31</v>
      </c>
      <c r="F23" s="18"/>
      <c r="G23" s="18">
        <v>16.6</v>
      </c>
      <c r="H23" s="18">
        <v>607.96</v>
      </c>
      <c r="I23" s="18">
        <v>12.6</v>
      </c>
      <c r="J23" s="18">
        <v>76.8</v>
      </c>
      <c r="K23" s="18"/>
      <c r="L23" s="18"/>
      <c r="M23" s="18"/>
      <c r="N23" s="18"/>
      <c r="O23" s="18"/>
      <c r="P23" s="18">
        <f>O23*N23*M23*L23*K23*I23/10000000000</f>
        <v>0</v>
      </c>
      <c r="Q23" s="18"/>
      <c r="R23" s="18"/>
      <c r="S23" s="18"/>
      <c r="T23" s="18"/>
      <c r="U23" s="18"/>
      <c r="V23" s="18">
        <f>U23*T23*S23*R23*Q23*P23/10000000000</f>
        <v>0</v>
      </c>
    </row>
    <row r="24" spans="1:22" ht="12.75">
      <c r="A24" s="6" t="s">
        <v>22</v>
      </c>
      <c r="B24" s="6" t="s">
        <v>1</v>
      </c>
      <c r="C24" s="14" t="s">
        <v>60</v>
      </c>
      <c r="D24" s="15" t="s">
        <v>46</v>
      </c>
      <c r="E24" s="16" t="s">
        <v>31</v>
      </c>
      <c r="F24" s="18"/>
      <c r="G24" s="18">
        <v>8.4</v>
      </c>
      <c r="H24" s="18">
        <v>338.2</v>
      </c>
      <c r="I24" s="18">
        <v>14.96</v>
      </c>
      <c r="J24" s="18">
        <v>75.3</v>
      </c>
      <c r="K24" s="18"/>
      <c r="L24" s="18"/>
      <c r="M24" s="18"/>
      <c r="N24" s="18"/>
      <c r="O24" s="18"/>
      <c r="P24" s="18">
        <f>O24*N24*M24*L24*K24*I24/10000000000</f>
        <v>0</v>
      </c>
      <c r="Q24" s="18"/>
      <c r="R24" s="18"/>
      <c r="S24" s="18"/>
      <c r="T24" s="18"/>
      <c r="U24" s="18"/>
      <c r="V24" s="18">
        <f>U24*T24*S24*R24*Q24*P24/10000000000</f>
        <v>0</v>
      </c>
    </row>
    <row r="25" spans="1:22" ht="66">
      <c r="A25" s="6"/>
      <c r="B25" s="6"/>
      <c r="C25" s="14"/>
      <c r="D25" s="15" t="s">
        <v>61</v>
      </c>
      <c r="E25" s="16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2" ht="52.5">
      <c r="A26" s="6" t="s">
        <v>22</v>
      </c>
      <c r="B26" s="6" t="s">
        <v>1</v>
      </c>
      <c r="C26" s="14" t="s">
        <v>62</v>
      </c>
      <c r="D26" s="15" t="s">
        <v>57</v>
      </c>
      <c r="E26" s="16" t="s">
        <v>44</v>
      </c>
      <c r="F26" s="18">
        <v>6391298</v>
      </c>
      <c r="G26" s="18">
        <v>5460919.8</v>
      </c>
      <c r="H26" s="18">
        <v>5586131</v>
      </c>
      <c r="I26" s="18">
        <v>7354923.3</v>
      </c>
      <c r="J26" s="18">
        <v>7232444.6</v>
      </c>
      <c r="K26" s="18">
        <v>8225622</v>
      </c>
      <c r="L26" s="18">
        <v>9001330</v>
      </c>
      <c r="M26" s="18">
        <v>9777374</v>
      </c>
      <c r="N26" s="18">
        <v>11226973</v>
      </c>
      <c r="O26" s="18">
        <v>12093758</v>
      </c>
      <c r="P26" s="18">
        <f>100*O26/H26</f>
        <v>216.4961401728674</v>
      </c>
      <c r="Q26" s="18">
        <v>13014116</v>
      </c>
      <c r="R26" s="18">
        <v>14003810</v>
      </c>
      <c r="S26" s="18">
        <v>15069098.7</v>
      </c>
      <c r="T26" s="18">
        <v>16215784</v>
      </c>
      <c r="U26" s="18">
        <v>17450123</v>
      </c>
      <c r="V26" s="18">
        <f>100*U26/H26</f>
        <v>312.3829892281438</v>
      </c>
    </row>
    <row r="27" spans="1:22" ht="66">
      <c r="A27" s="6" t="s">
        <v>22</v>
      </c>
      <c r="B27" s="6" t="s">
        <v>1</v>
      </c>
      <c r="C27" s="14" t="s">
        <v>63</v>
      </c>
      <c r="D27" s="15" t="s">
        <v>59</v>
      </c>
      <c r="E27" s="16" t="s">
        <v>31</v>
      </c>
      <c r="F27" s="18">
        <v>138.8</v>
      </c>
      <c r="G27" s="18">
        <v>85.4</v>
      </c>
      <c r="H27" s="18">
        <v>101</v>
      </c>
      <c r="I27" s="18">
        <v>131.9</v>
      </c>
      <c r="J27" s="18">
        <v>129.47</v>
      </c>
      <c r="K27" s="18">
        <v>111.8</v>
      </c>
      <c r="L27" s="18">
        <v>109.4</v>
      </c>
      <c r="M27" s="18">
        <v>108.6</v>
      </c>
      <c r="N27" s="18">
        <v>114.8</v>
      </c>
      <c r="O27" s="18">
        <v>107.7</v>
      </c>
      <c r="P27" s="18">
        <f>O27*N27*M27*L27*K27*I27/10000000000</f>
        <v>216.61640189191155</v>
      </c>
      <c r="Q27" s="18">
        <v>107.6</v>
      </c>
      <c r="R27" s="18">
        <v>107.6</v>
      </c>
      <c r="S27" s="18">
        <v>107.6</v>
      </c>
      <c r="T27" s="18">
        <v>107.6</v>
      </c>
      <c r="U27" s="18">
        <v>107.6</v>
      </c>
      <c r="V27" s="18">
        <f>100*U26/H26</f>
        <v>312.3829892281438</v>
      </c>
    </row>
    <row r="28" spans="1:22" ht="12.75">
      <c r="A28" s="6" t="s">
        <v>22</v>
      </c>
      <c r="B28" s="6" t="s">
        <v>1</v>
      </c>
      <c r="C28" s="14" t="s">
        <v>64</v>
      </c>
      <c r="D28" s="15" t="s">
        <v>65</v>
      </c>
      <c r="E28" s="16" t="s">
        <v>31</v>
      </c>
      <c r="F28" s="18">
        <v>108.3</v>
      </c>
      <c r="G28" s="18">
        <v>105.6</v>
      </c>
      <c r="H28" s="18">
        <v>104.8</v>
      </c>
      <c r="I28" s="18">
        <v>104.2</v>
      </c>
      <c r="J28" s="18">
        <v>104.2</v>
      </c>
      <c r="K28" s="18">
        <v>103.6</v>
      </c>
      <c r="L28" s="18">
        <v>104.8</v>
      </c>
      <c r="M28" s="18">
        <v>104.6</v>
      </c>
      <c r="N28" s="18">
        <v>104.6</v>
      </c>
      <c r="O28" s="18">
        <v>108.5</v>
      </c>
      <c r="P28" s="18">
        <f>O28*N28*M28*L28*K28*I28/10000000000</f>
        <v>134.3018095440815</v>
      </c>
      <c r="Q28" s="18">
        <v>106</v>
      </c>
      <c r="R28" s="18">
        <v>106</v>
      </c>
      <c r="S28" s="18">
        <v>107</v>
      </c>
      <c r="T28" s="18">
        <v>108</v>
      </c>
      <c r="U28" s="18">
        <v>109</v>
      </c>
      <c r="V28" s="18">
        <f>U28*T28*S28*R28*Q28*P28/10000000000</f>
        <v>190.07614963747108</v>
      </c>
    </row>
    <row r="29" spans="1:22" ht="12.75" hidden="1">
      <c r="A29" s="6"/>
      <c r="B29" s="6"/>
      <c r="C29" s="14"/>
      <c r="D29" s="15" t="s">
        <v>66</v>
      </c>
      <c r="E29" s="16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ht="52.5" hidden="1">
      <c r="A30" s="6" t="s">
        <v>22</v>
      </c>
      <c r="B30" s="6" t="s">
        <v>1</v>
      </c>
      <c r="C30" s="14" t="s">
        <v>67</v>
      </c>
      <c r="D30" s="15" t="s">
        <v>57</v>
      </c>
      <c r="E30" s="16" t="s">
        <v>44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 t="e">
        <f>100*O30/H30</f>
        <v>#DIV/0!</v>
      </c>
      <c r="Q30" s="18"/>
      <c r="R30" s="18"/>
      <c r="S30" s="18"/>
      <c r="T30" s="18"/>
      <c r="U30" s="18"/>
      <c r="V30" s="18" t="e">
        <f>100*U30/H30</f>
        <v>#DIV/0!</v>
      </c>
    </row>
    <row r="31" spans="1:22" ht="66" hidden="1">
      <c r="A31" s="6" t="s">
        <v>22</v>
      </c>
      <c r="B31" s="6" t="s">
        <v>1</v>
      </c>
      <c r="C31" s="14" t="s">
        <v>68</v>
      </c>
      <c r="D31" s="15" t="s">
        <v>59</v>
      </c>
      <c r="E31" s="16" t="s">
        <v>31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>
        <f>O31*N31*M31*L31*K31*I31/10000000000</f>
        <v>0</v>
      </c>
      <c r="Q31" s="18"/>
      <c r="R31" s="18"/>
      <c r="S31" s="18"/>
      <c r="T31" s="18"/>
      <c r="U31" s="18"/>
      <c r="V31" s="18" t="e">
        <f>100*U30/H30</f>
        <v>#DIV/0!</v>
      </c>
    </row>
    <row r="32" spans="1:22" ht="12.75" hidden="1">
      <c r="A32" s="6" t="s">
        <v>22</v>
      </c>
      <c r="B32" s="6" t="s">
        <v>1</v>
      </c>
      <c r="C32" s="14" t="s">
        <v>69</v>
      </c>
      <c r="D32" s="15" t="s">
        <v>65</v>
      </c>
      <c r="E32" s="16" t="s">
        <v>31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>
        <f>O32*N32*M32*L32*K32*I32/10000000000</f>
        <v>0</v>
      </c>
      <c r="Q32" s="18"/>
      <c r="R32" s="18"/>
      <c r="S32" s="18"/>
      <c r="T32" s="18"/>
      <c r="U32" s="18"/>
      <c r="V32" s="18">
        <f>U32*T32*S32*R32*Q32*P32/10000000000</f>
        <v>0</v>
      </c>
    </row>
    <row r="33" spans="1:22" ht="26.25" hidden="1">
      <c r="A33" s="6"/>
      <c r="B33" s="6"/>
      <c r="C33" s="14"/>
      <c r="D33" s="15" t="s">
        <v>70</v>
      </c>
      <c r="E33" s="16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</row>
    <row r="34" spans="1:22" ht="52.5" hidden="1">
      <c r="A34" s="6" t="s">
        <v>22</v>
      </c>
      <c r="B34" s="6" t="s">
        <v>1</v>
      </c>
      <c r="C34" s="14" t="s">
        <v>71</v>
      </c>
      <c r="D34" s="15" t="s">
        <v>57</v>
      </c>
      <c r="E34" s="16" t="s">
        <v>44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 t="e">
        <f>100*O34/H34</f>
        <v>#DIV/0!</v>
      </c>
      <c r="Q34" s="18"/>
      <c r="R34" s="18"/>
      <c r="S34" s="18"/>
      <c r="T34" s="18"/>
      <c r="U34" s="18"/>
      <c r="V34" s="18" t="e">
        <f>100*U34/H34</f>
        <v>#DIV/0!</v>
      </c>
    </row>
    <row r="35" spans="1:22" ht="66" hidden="1">
      <c r="A35" s="6" t="s">
        <v>22</v>
      </c>
      <c r="B35" s="6" t="s">
        <v>1</v>
      </c>
      <c r="C35" s="14" t="s">
        <v>72</v>
      </c>
      <c r="D35" s="15" t="s">
        <v>59</v>
      </c>
      <c r="E35" s="16" t="s">
        <v>31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>
        <f>O35*N35*M35*L35*K35*I35/10000000000</f>
        <v>0</v>
      </c>
      <c r="Q35" s="18"/>
      <c r="R35" s="18"/>
      <c r="S35" s="18"/>
      <c r="T35" s="18"/>
      <c r="U35" s="18"/>
      <c r="V35" s="18" t="e">
        <f>100*U34/H34</f>
        <v>#DIV/0!</v>
      </c>
    </row>
    <row r="36" spans="1:22" ht="12.75" hidden="1">
      <c r="A36" s="6" t="s">
        <v>22</v>
      </c>
      <c r="B36" s="6" t="s">
        <v>1</v>
      </c>
      <c r="C36" s="14" t="s">
        <v>73</v>
      </c>
      <c r="D36" s="15" t="s">
        <v>46</v>
      </c>
      <c r="E36" s="16" t="s">
        <v>31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>
        <f>O36*N36*M36*L36*K36*I36/10000000000</f>
        <v>0</v>
      </c>
      <c r="Q36" s="18"/>
      <c r="R36" s="18"/>
      <c r="S36" s="18"/>
      <c r="T36" s="18"/>
      <c r="U36" s="18"/>
      <c r="V36" s="18">
        <f>U36*T36*S36*R36*Q36*P36/10000000000</f>
        <v>0</v>
      </c>
    </row>
    <row r="37" spans="1:22" ht="26.25" hidden="1">
      <c r="A37" s="6"/>
      <c r="B37" s="6"/>
      <c r="C37" s="14"/>
      <c r="D37" s="15" t="s">
        <v>74</v>
      </c>
      <c r="E37" s="16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</row>
    <row r="38" spans="1:22" ht="52.5" hidden="1">
      <c r="A38" s="6" t="s">
        <v>22</v>
      </c>
      <c r="B38" s="6" t="s">
        <v>1</v>
      </c>
      <c r="C38" s="14" t="s">
        <v>75</v>
      </c>
      <c r="D38" s="15" t="s">
        <v>57</v>
      </c>
      <c r="E38" s="16" t="s">
        <v>44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 t="e">
        <f>100*O38/H38</f>
        <v>#DIV/0!</v>
      </c>
      <c r="Q38" s="18"/>
      <c r="R38" s="18"/>
      <c r="S38" s="18"/>
      <c r="T38" s="18"/>
      <c r="U38" s="18"/>
      <c r="V38" s="18" t="e">
        <f>100*U38/H38</f>
        <v>#DIV/0!</v>
      </c>
    </row>
    <row r="39" spans="1:22" ht="66" hidden="1">
      <c r="A39" s="6" t="s">
        <v>22</v>
      </c>
      <c r="B39" s="6" t="s">
        <v>1</v>
      </c>
      <c r="C39" s="14" t="s">
        <v>76</v>
      </c>
      <c r="D39" s="15" t="s">
        <v>59</v>
      </c>
      <c r="E39" s="16" t="s">
        <v>31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>
        <f>O39*N39*M39*L39*K39*I39/10000000000</f>
        <v>0</v>
      </c>
      <c r="Q39" s="18"/>
      <c r="R39" s="18"/>
      <c r="S39" s="18"/>
      <c r="T39" s="18"/>
      <c r="U39" s="18"/>
      <c r="V39" s="18" t="e">
        <f>100*U38/H38</f>
        <v>#DIV/0!</v>
      </c>
    </row>
    <row r="40" spans="1:22" ht="26.25" hidden="1">
      <c r="A40" s="6"/>
      <c r="B40" s="6"/>
      <c r="C40" s="14"/>
      <c r="D40" s="15" t="s">
        <v>77</v>
      </c>
      <c r="E40" s="16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</row>
    <row r="41" spans="1:22" ht="52.5" hidden="1">
      <c r="A41" s="6" t="s">
        <v>22</v>
      </c>
      <c r="B41" s="6" t="s">
        <v>1</v>
      </c>
      <c r="C41" s="14" t="s">
        <v>78</v>
      </c>
      <c r="D41" s="15" t="s">
        <v>57</v>
      </c>
      <c r="E41" s="16" t="s">
        <v>44</v>
      </c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 t="e">
        <f>100*O41/H41</f>
        <v>#DIV/0!</v>
      </c>
      <c r="Q41" s="18"/>
      <c r="R41" s="18"/>
      <c r="S41" s="18"/>
      <c r="T41" s="18"/>
      <c r="U41" s="18"/>
      <c r="V41" s="18" t="e">
        <f>100*U41/H41</f>
        <v>#DIV/0!</v>
      </c>
    </row>
    <row r="42" spans="1:22" ht="66" hidden="1">
      <c r="A42" s="6" t="s">
        <v>22</v>
      </c>
      <c r="B42" s="6" t="s">
        <v>1</v>
      </c>
      <c r="C42" s="14" t="s">
        <v>79</v>
      </c>
      <c r="D42" s="15" t="s">
        <v>59</v>
      </c>
      <c r="E42" s="16" t="s">
        <v>31</v>
      </c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>
        <f>O42*N42*M42*L42*K42*I42/10000000000</f>
        <v>0</v>
      </c>
      <c r="Q42" s="18"/>
      <c r="R42" s="18"/>
      <c r="S42" s="18"/>
      <c r="T42" s="18"/>
      <c r="U42" s="18"/>
      <c r="V42" s="18">
        <f>U42*T42*S42*R42*Q42*P42/10000000000</f>
        <v>0</v>
      </c>
    </row>
    <row r="43" spans="1:22" ht="26.25" hidden="1">
      <c r="A43" s="6"/>
      <c r="B43" s="6"/>
      <c r="C43" s="14"/>
      <c r="D43" s="15" t="s">
        <v>80</v>
      </c>
      <c r="E43" s="16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</row>
    <row r="44" spans="1:22" ht="52.5" hidden="1">
      <c r="A44" s="6" t="s">
        <v>22</v>
      </c>
      <c r="B44" s="6" t="s">
        <v>1</v>
      </c>
      <c r="C44" s="14" t="s">
        <v>81</v>
      </c>
      <c r="D44" s="15" t="s">
        <v>57</v>
      </c>
      <c r="E44" s="16" t="s">
        <v>44</v>
      </c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 t="e">
        <f>100*O44/H44</f>
        <v>#DIV/0!</v>
      </c>
      <c r="Q44" s="18"/>
      <c r="R44" s="18"/>
      <c r="S44" s="18"/>
      <c r="T44" s="18"/>
      <c r="U44" s="18"/>
      <c r="V44" s="18" t="e">
        <f>100*U44/H44</f>
        <v>#DIV/0!</v>
      </c>
    </row>
    <row r="45" spans="1:22" ht="66" hidden="1">
      <c r="A45" s="6" t="s">
        <v>22</v>
      </c>
      <c r="B45" s="6" t="s">
        <v>1</v>
      </c>
      <c r="C45" s="14" t="s">
        <v>82</v>
      </c>
      <c r="D45" s="15" t="s">
        <v>59</v>
      </c>
      <c r="E45" s="16" t="s">
        <v>31</v>
      </c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>
        <f>O45*N45*M45*L45*K45*I45/10000000000</f>
        <v>0</v>
      </c>
      <c r="Q45" s="18"/>
      <c r="R45" s="18"/>
      <c r="S45" s="18"/>
      <c r="T45" s="18"/>
      <c r="U45" s="18"/>
      <c r="V45" s="18" t="e">
        <f>100*U44/H44</f>
        <v>#DIV/0!</v>
      </c>
    </row>
    <row r="46" spans="1:22" ht="12.75" hidden="1">
      <c r="A46" s="6" t="s">
        <v>22</v>
      </c>
      <c r="B46" s="6" t="s">
        <v>1</v>
      </c>
      <c r="C46" s="14" t="s">
        <v>83</v>
      </c>
      <c r="D46" s="15" t="s">
        <v>46</v>
      </c>
      <c r="E46" s="16" t="s">
        <v>31</v>
      </c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>
        <f>O46*N46*M46*L46*K46*I46/10000000000</f>
        <v>0</v>
      </c>
      <c r="Q46" s="18"/>
      <c r="R46" s="18"/>
      <c r="S46" s="18"/>
      <c r="T46" s="18"/>
      <c r="U46" s="18"/>
      <c r="V46" s="18">
        <f>U46*T46*S46*R46*Q46*P46/10000000000</f>
        <v>0</v>
      </c>
    </row>
    <row r="47" spans="1:22" ht="26.25" hidden="1">
      <c r="A47" s="6"/>
      <c r="B47" s="6"/>
      <c r="C47" s="14"/>
      <c r="D47" s="15" t="s">
        <v>84</v>
      </c>
      <c r="E47" s="16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</row>
    <row r="48" spans="1:22" ht="52.5" hidden="1">
      <c r="A48" s="6" t="s">
        <v>22</v>
      </c>
      <c r="B48" s="6" t="s">
        <v>1</v>
      </c>
      <c r="C48" s="14" t="s">
        <v>85</v>
      </c>
      <c r="D48" s="15" t="s">
        <v>57</v>
      </c>
      <c r="E48" s="16" t="s">
        <v>44</v>
      </c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 t="e">
        <f>100*O48/H48</f>
        <v>#DIV/0!</v>
      </c>
      <c r="Q48" s="18"/>
      <c r="R48" s="18"/>
      <c r="S48" s="18"/>
      <c r="T48" s="18"/>
      <c r="U48" s="18"/>
      <c r="V48" s="18" t="e">
        <f>100*U48/H48</f>
        <v>#DIV/0!</v>
      </c>
    </row>
    <row r="49" spans="1:22" ht="66" hidden="1">
      <c r="A49" s="6" t="s">
        <v>22</v>
      </c>
      <c r="B49" s="6" t="s">
        <v>1</v>
      </c>
      <c r="C49" s="14" t="s">
        <v>86</v>
      </c>
      <c r="D49" s="15" t="s">
        <v>59</v>
      </c>
      <c r="E49" s="16" t="s">
        <v>31</v>
      </c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>
        <f>O49*N49*M49*L49*K49*I49/10000000000</f>
        <v>0</v>
      </c>
      <c r="Q49" s="18"/>
      <c r="R49" s="18"/>
      <c r="S49" s="18"/>
      <c r="T49" s="18"/>
      <c r="U49" s="18"/>
      <c r="V49" s="18" t="e">
        <f>100*U48/H48</f>
        <v>#DIV/0!</v>
      </c>
    </row>
    <row r="50" spans="1:22" ht="12.75">
      <c r="A50" s="6"/>
      <c r="B50" s="6"/>
      <c r="C50" s="14"/>
      <c r="D50" s="15" t="s">
        <v>87</v>
      </c>
      <c r="E50" s="16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</row>
    <row r="51" spans="1:22" ht="52.5">
      <c r="A51" s="6" t="s">
        <v>22</v>
      </c>
      <c r="B51" s="6" t="s">
        <v>1</v>
      </c>
      <c r="C51" s="14" t="s">
        <v>88</v>
      </c>
      <c r="D51" s="15" t="s">
        <v>57</v>
      </c>
      <c r="E51" s="16" t="s">
        <v>44</v>
      </c>
      <c r="F51" s="18">
        <v>6391298</v>
      </c>
      <c r="G51" s="18">
        <v>5459474.8</v>
      </c>
      <c r="H51" s="18">
        <v>5584063</v>
      </c>
      <c r="I51" s="18">
        <v>7353117.3</v>
      </c>
      <c r="J51" s="18">
        <v>7230085</v>
      </c>
      <c r="K51" s="18">
        <v>8223690</v>
      </c>
      <c r="L51" s="18">
        <v>8999282</v>
      </c>
      <c r="M51" s="18">
        <v>9775197</v>
      </c>
      <c r="N51" s="18">
        <v>11224654</v>
      </c>
      <c r="O51" s="18">
        <v>12091277</v>
      </c>
      <c r="P51" s="18">
        <f>100*O51/H51</f>
        <v>216.53188726559856</v>
      </c>
      <c r="Q51" s="18">
        <v>13010401</v>
      </c>
      <c r="R51" s="18">
        <v>13999687</v>
      </c>
      <c r="S51" s="18">
        <v>15064521.7</v>
      </c>
      <c r="T51" s="18">
        <v>16210704</v>
      </c>
      <c r="U51" s="18">
        <v>17444484</v>
      </c>
      <c r="V51" s="18">
        <f>100*U51/H51</f>
        <v>312.397693220868</v>
      </c>
    </row>
    <row r="52" spans="1:22" ht="66">
      <c r="A52" s="6" t="s">
        <v>22</v>
      </c>
      <c r="B52" s="6" t="s">
        <v>1</v>
      </c>
      <c r="C52" s="14" t="s">
        <v>89</v>
      </c>
      <c r="D52" s="15" t="s">
        <v>59</v>
      </c>
      <c r="E52" s="16" t="s">
        <v>31</v>
      </c>
      <c r="F52" s="18">
        <v>139.1</v>
      </c>
      <c r="G52" s="18">
        <v>85.4</v>
      </c>
      <c r="H52" s="18">
        <v>101</v>
      </c>
      <c r="I52" s="18">
        <v>131.9</v>
      </c>
      <c r="J52" s="18">
        <v>129.48</v>
      </c>
      <c r="K52" s="18">
        <v>111.8</v>
      </c>
      <c r="L52" s="18">
        <v>109.4</v>
      </c>
      <c r="M52" s="18">
        <v>108.6</v>
      </c>
      <c r="N52" s="18">
        <v>114.8</v>
      </c>
      <c r="O52" s="18">
        <v>107.7</v>
      </c>
      <c r="P52" s="18">
        <f>O52*N52*M52*L52*K52*I52/10000000000</f>
        <v>216.61640189191155</v>
      </c>
      <c r="Q52" s="18">
        <v>107.6</v>
      </c>
      <c r="R52" s="18">
        <v>107.6</v>
      </c>
      <c r="S52" s="18">
        <v>107.6</v>
      </c>
      <c r="T52" s="18">
        <v>107.6</v>
      </c>
      <c r="U52" s="18">
        <v>107.6</v>
      </c>
      <c r="V52" s="18">
        <f>100*U51/H51</f>
        <v>312.397693220868</v>
      </c>
    </row>
    <row r="53" spans="1:22" ht="12.75">
      <c r="A53" s="6" t="s">
        <v>22</v>
      </c>
      <c r="B53" s="6" t="s">
        <v>1</v>
      </c>
      <c r="C53" s="14" t="s">
        <v>90</v>
      </c>
      <c r="D53" s="15" t="s">
        <v>65</v>
      </c>
      <c r="E53" s="16" t="s">
        <v>31</v>
      </c>
      <c r="F53" s="18">
        <v>108.3</v>
      </c>
      <c r="G53" s="18">
        <v>105.6</v>
      </c>
      <c r="H53" s="18">
        <v>106.8</v>
      </c>
      <c r="I53" s="18">
        <v>104.2</v>
      </c>
      <c r="J53" s="18">
        <v>104.2</v>
      </c>
      <c r="K53" s="18">
        <v>103.6</v>
      </c>
      <c r="L53" s="18">
        <v>104.8</v>
      </c>
      <c r="M53" s="18">
        <v>104.6</v>
      </c>
      <c r="N53" s="18">
        <v>104.6</v>
      </c>
      <c r="O53" s="18">
        <v>108.5</v>
      </c>
      <c r="P53" s="18">
        <f>O53*N53*M53*L53*K53*I53/10000000000</f>
        <v>134.3018095440815</v>
      </c>
      <c r="Q53" s="18">
        <v>106</v>
      </c>
      <c r="R53" s="18">
        <v>106</v>
      </c>
      <c r="S53" s="18">
        <v>107</v>
      </c>
      <c r="T53" s="18">
        <v>108</v>
      </c>
      <c r="U53" s="18">
        <v>109</v>
      </c>
      <c r="V53" s="18">
        <f>U53*T53*S53*R53*Q53*P53/10000000000</f>
        <v>190.07614963747108</v>
      </c>
    </row>
    <row r="54" spans="1:22" ht="26.25" hidden="1">
      <c r="A54" s="6"/>
      <c r="B54" s="6"/>
      <c r="C54" s="14"/>
      <c r="D54" s="15" t="s">
        <v>91</v>
      </c>
      <c r="E54" s="16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</row>
    <row r="55" spans="1:22" ht="52.5" hidden="1">
      <c r="A55" s="6" t="s">
        <v>22</v>
      </c>
      <c r="B55" s="6" t="s">
        <v>1</v>
      </c>
      <c r="C55" s="14" t="s">
        <v>92</v>
      </c>
      <c r="D55" s="15" t="s">
        <v>57</v>
      </c>
      <c r="E55" s="16" t="s">
        <v>44</v>
      </c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 t="e">
        <f>100*O55/H55</f>
        <v>#DIV/0!</v>
      </c>
      <c r="Q55" s="18"/>
      <c r="R55" s="18"/>
      <c r="S55" s="18"/>
      <c r="T55" s="18"/>
      <c r="U55" s="18"/>
      <c r="V55" s="18" t="e">
        <f>100*U55/H55</f>
        <v>#DIV/0!</v>
      </c>
    </row>
    <row r="56" spans="1:22" ht="66" hidden="1">
      <c r="A56" s="6" t="s">
        <v>22</v>
      </c>
      <c r="B56" s="6" t="s">
        <v>1</v>
      </c>
      <c r="C56" s="14" t="s">
        <v>93</v>
      </c>
      <c r="D56" s="15" t="s">
        <v>59</v>
      </c>
      <c r="E56" s="16" t="s">
        <v>31</v>
      </c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>
        <f>O56*N56*M56*L56*K56*I56/10000000000</f>
        <v>0</v>
      </c>
      <c r="Q56" s="18"/>
      <c r="R56" s="18"/>
      <c r="S56" s="18"/>
      <c r="T56" s="18"/>
      <c r="U56" s="18"/>
      <c r="V56" s="18" t="e">
        <f>100*U55/H55</f>
        <v>#DIV/0!</v>
      </c>
    </row>
    <row r="57" spans="1:22" ht="12.75" hidden="1">
      <c r="A57" s="6" t="s">
        <v>22</v>
      </c>
      <c r="B57" s="6" t="s">
        <v>1</v>
      </c>
      <c r="C57" s="14" t="s">
        <v>94</v>
      </c>
      <c r="D57" s="15" t="s">
        <v>65</v>
      </c>
      <c r="E57" s="16" t="s">
        <v>31</v>
      </c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>
        <f>O57*N57*M57*L57*K57*I57/10000000000</f>
        <v>0</v>
      </c>
      <c r="Q57" s="18"/>
      <c r="R57" s="18"/>
      <c r="S57" s="18"/>
      <c r="T57" s="18"/>
      <c r="U57" s="18"/>
      <c r="V57" s="18">
        <f>U57*T57*S57*R57*Q57*P57/10000000000</f>
        <v>0</v>
      </c>
    </row>
    <row r="58" spans="1:22" ht="12.75" customHeight="1" hidden="1">
      <c r="A58" s="6"/>
      <c r="B58" s="6"/>
      <c r="C58" s="14"/>
      <c r="D58" s="15" t="s">
        <v>95</v>
      </c>
      <c r="E58" s="16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</row>
    <row r="59" spans="1:22" ht="30" customHeight="1" hidden="1">
      <c r="A59" s="6" t="s">
        <v>22</v>
      </c>
      <c r="B59" s="6" t="s">
        <v>1</v>
      </c>
      <c r="C59" s="14" t="s">
        <v>96</v>
      </c>
      <c r="D59" s="15" t="s">
        <v>57</v>
      </c>
      <c r="E59" s="16" t="s">
        <v>44</v>
      </c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 t="e">
        <f>100*O59/H59</f>
        <v>#DIV/0!</v>
      </c>
      <c r="Q59" s="18"/>
      <c r="R59" s="18"/>
      <c r="S59" s="18"/>
      <c r="T59" s="18"/>
      <c r="U59" s="18"/>
      <c r="V59" s="18" t="e">
        <f>100*U59/H59</f>
        <v>#DIV/0!</v>
      </c>
    </row>
    <row r="60" spans="1:22" ht="40.5" customHeight="1" hidden="1">
      <c r="A60" s="6" t="s">
        <v>22</v>
      </c>
      <c r="B60" s="6" t="s">
        <v>1</v>
      </c>
      <c r="C60" s="14" t="s">
        <v>97</v>
      </c>
      <c r="D60" s="15" t="s">
        <v>59</v>
      </c>
      <c r="E60" s="16" t="s">
        <v>31</v>
      </c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>
        <f>O60*N60*M60*L60*K60*I60/10000000000</f>
        <v>0</v>
      </c>
      <c r="Q60" s="18"/>
      <c r="R60" s="18"/>
      <c r="S60" s="18"/>
      <c r="T60" s="18"/>
      <c r="U60" s="18"/>
      <c r="V60" s="18" t="e">
        <f>100*U59/H59</f>
        <v>#DIV/0!</v>
      </c>
    </row>
    <row r="61" spans="1:22" ht="12.75" customHeight="1" hidden="1">
      <c r="A61" s="6" t="s">
        <v>22</v>
      </c>
      <c r="B61" s="6" t="s">
        <v>1</v>
      </c>
      <c r="C61" s="14" t="s">
        <v>98</v>
      </c>
      <c r="D61" s="15" t="s">
        <v>46</v>
      </c>
      <c r="E61" s="16" t="s">
        <v>31</v>
      </c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>
        <f>O61*N61*M61*L61*K61*I61/10000000000</f>
        <v>0</v>
      </c>
      <c r="Q61" s="18"/>
      <c r="R61" s="18"/>
      <c r="S61" s="18"/>
      <c r="T61" s="18"/>
      <c r="U61" s="18"/>
      <c r="V61" s="18">
        <f>U61*T61*S61*R61*Q61*P61/10000000000</f>
        <v>0</v>
      </c>
    </row>
    <row r="62" spans="1:22" ht="26.25" hidden="1">
      <c r="A62" s="6"/>
      <c r="B62" s="6"/>
      <c r="C62" s="14"/>
      <c r="D62" s="15" t="s">
        <v>99</v>
      </c>
      <c r="E62" s="16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</row>
    <row r="63" spans="1:22" ht="52.5" hidden="1">
      <c r="A63" s="6" t="s">
        <v>22</v>
      </c>
      <c r="B63" s="6" t="s">
        <v>1</v>
      </c>
      <c r="C63" s="14" t="s">
        <v>100</v>
      </c>
      <c r="D63" s="15" t="s">
        <v>57</v>
      </c>
      <c r="E63" s="16" t="s">
        <v>44</v>
      </c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 t="e">
        <f>100*O63/H63</f>
        <v>#DIV/0!</v>
      </c>
      <c r="Q63" s="18"/>
      <c r="R63" s="18"/>
      <c r="S63" s="18"/>
      <c r="T63" s="18"/>
      <c r="U63" s="18"/>
      <c r="V63" s="18" t="e">
        <f>100*U63/H63</f>
        <v>#DIV/0!</v>
      </c>
    </row>
    <row r="64" spans="1:22" ht="66" hidden="1">
      <c r="A64" s="6" t="s">
        <v>22</v>
      </c>
      <c r="B64" s="6" t="s">
        <v>1</v>
      </c>
      <c r="C64" s="14" t="s">
        <v>101</v>
      </c>
      <c r="D64" s="15" t="s">
        <v>59</v>
      </c>
      <c r="E64" s="16" t="s">
        <v>31</v>
      </c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>
        <f>O64*N64*M64*L64*K64*I64/10000000000</f>
        <v>0</v>
      </c>
      <c r="Q64" s="18"/>
      <c r="R64" s="18"/>
      <c r="S64" s="18"/>
      <c r="T64" s="18"/>
      <c r="U64" s="18"/>
      <c r="V64" s="18" t="e">
        <f>100*U63/H63</f>
        <v>#DIV/0!</v>
      </c>
    </row>
    <row r="65" spans="1:22" ht="12.75" hidden="1">
      <c r="A65" s="6" t="s">
        <v>22</v>
      </c>
      <c r="B65" s="6" t="s">
        <v>1</v>
      </c>
      <c r="C65" s="14" t="s">
        <v>102</v>
      </c>
      <c r="D65" s="15" t="s">
        <v>46</v>
      </c>
      <c r="E65" s="16" t="s">
        <v>31</v>
      </c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>
        <f>O65*N65*M65*L65*K65*I65/10000000000</f>
        <v>0</v>
      </c>
      <c r="Q65" s="18"/>
      <c r="R65" s="18"/>
      <c r="S65" s="18"/>
      <c r="T65" s="18"/>
      <c r="U65" s="18"/>
      <c r="V65" s="18">
        <f>U65*T65*S65*R65*Q65*P65/10000000000</f>
        <v>0</v>
      </c>
    </row>
    <row r="66" spans="1:22" ht="26.25" hidden="1">
      <c r="A66" s="6"/>
      <c r="B66" s="6"/>
      <c r="C66" s="14"/>
      <c r="D66" s="15" t="s">
        <v>103</v>
      </c>
      <c r="E66" s="16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</row>
    <row r="67" spans="1:22" ht="52.5" hidden="1">
      <c r="A67" s="6" t="s">
        <v>22</v>
      </c>
      <c r="B67" s="6" t="s">
        <v>1</v>
      </c>
      <c r="C67" s="14" t="s">
        <v>104</v>
      </c>
      <c r="D67" s="15" t="s">
        <v>57</v>
      </c>
      <c r="E67" s="16" t="s">
        <v>44</v>
      </c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 t="e">
        <f>100*O67/H67</f>
        <v>#DIV/0!</v>
      </c>
      <c r="Q67" s="18"/>
      <c r="R67" s="18"/>
      <c r="S67" s="18"/>
      <c r="T67" s="18"/>
      <c r="U67" s="18"/>
      <c r="V67" s="18" t="e">
        <f>100*U67/H67</f>
        <v>#DIV/0!</v>
      </c>
    </row>
    <row r="68" spans="1:22" ht="66" hidden="1">
      <c r="A68" s="6" t="s">
        <v>22</v>
      </c>
      <c r="B68" s="6" t="s">
        <v>1</v>
      </c>
      <c r="C68" s="14" t="s">
        <v>105</v>
      </c>
      <c r="D68" s="15" t="s">
        <v>59</v>
      </c>
      <c r="E68" s="16" t="s">
        <v>31</v>
      </c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>
        <f>O68*N68*M68*L68*K68*I68/10000000000</f>
        <v>0</v>
      </c>
      <c r="Q68" s="18"/>
      <c r="R68" s="18"/>
      <c r="S68" s="18"/>
      <c r="T68" s="18"/>
      <c r="U68" s="18"/>
      <c r="V68" s="18" t="e">
        <f>100*U67/H67</f>
        <v>#DIV/0!</v>
      </c>
    </row>
    <row r="69" spans="1:22" ht="12.75" hidden="1">
      <c r="A69" s="6" t="s">
        <v>22</v>
      </c>
      <c r="B69" s="6" t="s">
        <v>1</v>
      </c>
      <c r="C69" s="14" t="s">
        <v>106</v>
      </c>
      <c r="D69" s="15" t="s">
        <v>46</v>
      </c>
      <c r="E69" s="16" t="s">
        <v>31</v>
      </c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>
        <f>O69*N69*M69*L69*K69*I69/10000000000</f>
        <v>0</v>
      </c>
      <c r="Q69" s="18"/>
      <c r="R69" s="18"/>
      <c r="S69" s="18"/>
      <c r="T69" s="18"/>
      <c r="U69" s="18"/>
      <c r="V69" s="18">
        <f>U69*T69*S69*R69*Q69*P69/10000000000</f>
        <v>0</v>
      </c>
    </row>
    <row r="70" spans="1:22" ht="39" hidden="1">
      <c r="A70" s="6"/>
      <c r="B70" s="6"/>
      <c r="C70" s="14"/>
      <c r="D70" s="15" t="s">
        <v>107</v>
      </c>
      <c r="E70" s="16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</row>
    <row r="71" spans="1:22" ht="52.5" hidden="1">
      <c r="A71" s="6" t="s">
        <v>22</v>
      </c>
      <c r="B71" s="6" t="s">
        <v>1</v>
      </c>
      <c r="C71" s="14" t="s">
        <v>108</v>
      </c>
      <c r="D71" s="15" t="s">
        <v>57</v>
      </c>
      <c r="E71" s="16" t="s">
        <v>44</v>
      </c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 t="e">
        <f>100*O71/H71</f>
        <v>#DIV/0!</v>
      </c>
      <c r="Q71" s="18"/>
      <c r="R71" s="18"/>
      <c r="S71" s="18"/>
      <c r="T71" s="18"/>
      <c r="U71" s="18"/>
      <c r="V71" s="18" t="e">
        <f>100*U71/H71</f>
        <v>#DIV/0!</v>
      </c>
    </row>
    <row r="72" spans="1:22" ht="66" hidden="1">
      <c r="A72" s="6" t="s">
        <v>22</v>
      </c>
      <c r="B72" s="6" t="s">
        <v>1</v>
      </c>
      <c r="C72" s="14" t="s">
        <v>109</v>
      </c>
      <c r="D72" s="15" t="s">
        <v>59</v>
      </c>
      <c r="E72" s="16" t="s">
        <v>31</v>
      </c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>
        <f>O72*N72*M72*L72*K72*I72/10000000000</f>
        <v>0</v>
      </c>
      <c r="Q72" s="18"/>
      <c r="R72" s="18"/>
      <c r="S72" s="18"/>
      <c r="T72" s="18"/>
      <c r="U72" s="18"/>
      <c r="V72" s="18" t="e">
        <f>100*U71/H71</f>
        <v>#DIV/0!</v>
      </c>
    </row>
    <row r="73" spans="1:22" ht="12.75" hidden="1">
      <c r="A73" s="6" t="s">
        <v>22</v>
      </c>
      <c r="B73" s="6" t="s">
        <v>1</v>
      </c>
      <c r="C73" s="14" t="s">
        <v>110</v>
      </c>
      <c r="D73" s="15" t="s">
        <v>46</v>
      </c>
      <c r="E73" s="16" t="s">
        <v>31</v>
      </c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>
        <f>O73*N73*M73*L73*K73*I73/10000000000</f>
        <v>0</v>
      </c>
      <c r="Q73" s="18"/>
      <c r="R73" s="18"/>
      <c r="S73" s="18"/>
      <c r="T73" s="18"/>
      <c r="U73" s="18"/>
      <c r="V73" s="18">
        <f>U73*T73*S73*R73*Q73*P73/10000000000</f>
        <v>0</v>
      </c>
    </row>
    <row r="74" spans="1:22" ht="26.25">
      <c r="A74" s="6"/>
      <c r="B74" s="6"/>
      <c r="C74" s="14"/>
      <c r="D74" s="15" t="s">
        <v>111</v>
      </c>
      <c r="E74" s="16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</row>
    <row r="75" spans="1:22" ht="52.5">
      <c r="A75" s="6" t="s">
        <v>22</v>
      </c>
      <c r="B75" s="6" t="s">
        <v>1</v>
      </c>
      <c r="C75" s="14" t="s">
        <v>112</v>
      </c>
      <c r="D75" s="15" t="s">
        <v>57</v>
      </c>
      <c r="E75" s="16" t="s">
        <v>44</v>
      </c>
      <c r="F75" s="18">
        <v>6391298</v>
      </c>
      <c r="G75" s="18">
        <v>5459474.8</v>
      </c>
      <c r="H75" s="18">
        <v>5357044</v>
      </c>
      <c r="I75" s="18">
        <v>7107868.3</v>
      </c>
      <c r="J75" s="18">
        <v>6966743</v>
      </c>
      <c r="K75" s="18">
        <v>7900130</v>
      </c>
      <c r="L75" s="18">
        <v>8640130</v>
      </c>
      <c r="M75" s="18">
        <v>9380130</v>
      </c>
      <c r="N75" s="18">
        <v>10786130</v>
      </c>
      <c r="O75" s="18">
        <v>11600130</v>
      </c>
      <c r="P75" s="18">
        <f>100*O75/H75</f>
        <v>216.5397558802952</v>
      </c>
      <c r="Q75" s="18">
        <v>12470140</v>
      </c>
      <c r="R75" s="18">
        <v>13405400</v>
      </c>
      <c r="S75" s="18">
        <v>14410805</v>
      </c>
      <c r="T75" s="18">
        <v>15491616</v>
      </c>
      <c r="U75" s="18">
        <v>16653487</v>
      </c>
      <c r="V75" s="18">
        <f>100*U75/H75</f>
        <v>310.8708272696659</v>
      </c>
    </row>
    <row r="76" spans="1:22" ht="66">
      <c r="A76" s="6" t="s">
        <v>22</v>
      </c>
      <c r="B76" s="6" t="s">
        <v>1</v>
      </c>
      <c r="C76" s="14" t="s">
        <v>113</v>
      </c>
      <c r="D76" s="15" t="s">
        <v>59</v>
      </c>
      <c r="E76" s="16" t="s">
        <v>31</v>
      </c>
      <c r="F76" s="18">
        <v>139.1</v>
      </c>
      <c r="G76" s="18">
        <v>85.4</v>
      </c>
      <c r="H76" s="18">
        <v>98.12</v>
      </c>
      <c r="I76" s="18">
        <v>132.7</v>
      </c>
      <c r="J76" s="18">
        <v>130</v>
      </c>
      <c r="K76" s="18">
        <v>111.8</v>
      </c>
      <c r="L76" s="18">
        <v>109.4</v>
      </c>
      <c r="M76" s="18">
        <v>108.6</v>
      </c>
      <c r="N76" s="18">
        <v>115</v>
      </c>
      <c r="O76" s="18">
        <v>107.5</v>
      </c>
      <c r="P76" s="18">
        <f>O76*N76*M76*L76*K76*I76/10000000000</f>
        <v>217.904489567817</v>
      </c>
      <c r="Q76" s="18">
        <v>107.5</v>
      </c>
      <c r="R76" s="18">
        <v>107.5</v>
      </c>
      <c r="S76" s="18">
        <v>107.5</v>
      </c>
      <c r="T76" s="18">
        <v>107.5</v>
      </c>
      <c r="U76" s="18">
        <v>107.5</v>
      </c>
      <c r="V76" s="18">
        <f>100*U75/H75</f>
        <v>310.8708272696659</v>
      </c>
    </row>
    <row r="77" spans="1:22" ht="12.75">
      <c r="A77" s="6" t="s">
        <v>22</v>
      </c>
      <c r="B77" s="6" t="s">
        <v>1</v>
      </c>
      <c r="C77" s="14" t="s">
        <v>114</v>
      </c>
      <c r="D77" s="15" t="s">
        <v>46</v>
      </c>
      <c r="E77" s="16" t="s">
        <v>31</v>
      </c>
      <c r="F77" s="18">
        <v>108.3</v>
      </c>
      <c r="G77" s="18">
        <v>105.7</v>
      </c>
      <c r="H77" s="18">
        <v>103.8</v>
      </c>
      <c r="I77" s="18">
        <v>104.2</v>
      </c>
      <c r="J77" s="18">
        <v>104.2</v>
      </c>
      <c r="K77" s="18">
        <v>103.6</v>
      </c>
      <c r="L77" s="18">
        <v>104.8</v>
      </c>
      <c r="M77" s="18">
        <v>104.6</v>
      </c>
      <c r="N77" s="18">
        <v>104.6</v>
      </c>
      <c r="O77" s="18">
        <v>108.5</v>
      </c>
      <c r="P77" s="18">
        <f>O77*N77*M77*L77*K77*I77/10000000000</f>
        <v>134.3018095440815</v>
      </c>
      <c r="Q77" s="18">
        <v>106</v>
      </c>
      <c r="R77" s="18">
        <v>106</v>
      </c>
      <c r="S77" s="18">
        <v>107</v>
      </c>
      <c r="T77" s="18">
        <v>108</v>
      </c>
      <c r="U77" s="18">
        <v>109</v>
      </c>
      <c r="V77" s="18">
        <f>U77*T77*S77*R77*Q77*P77/10000000000</f>
        <v>190.07614963747108</v>
      </c>
    </row>
    <row r="78" spans="1:22" ht="12.75" hidden="1">
      <c r="A78" s="6"/>
      <c r="B78" s="6"/>
      <c r="C78" s="14"/>
      <c r="D78" s="15" t="s">
        <v>115</v>
      </c>
      <c r="E78" s="16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</row>
    <row r="79" spans="1:22" ht="52.5" hidden="1">
      <c r="A79" s="6" t="s">
        <v>22</v>
      </c>
      <c r="B79" s="6" t="s">
        <v>1</v>
      </c>
      <c r="C79" s="14" t="s">
        <v>116</v>
      </c>
      <c r="D79" s="15" t="s">
        <v>57</v>
      </c>
      <c r="E79" s="16" t="s">
        <v>44</v>
      </c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 t="e">
        <f>100*O79/H79</f>
        <v>#DIV/0!</v>
      </c>
      <c r="Q79" s="18"/>
      <c r="R79" s="18"/>
      <c r="S79" s="18"/>
      <c r="T79" s="18"/>
      <c r="U79" s="18"/>
      <c r="V79" s="18" t="e">
        <f>100*U79/H79</f>
        <v>#DIV/0!</v>
      </c>
    </row>
    <row r="80" spans="1:22" ht="66" hidden="1">
      <c r="A80" s="6" t="s">
        <v>22</v>
      </c>
      <c r="B80" s="6" t="s">
        <v>1</v>
      </c>
      <c r="C80" s="14" t="s">
        <v>117</v>
      </c>
      <c r="D80" s="15" t="s">
        <v>118</v>
      </c>
      <c r="E80" s="16" t="s">
        <v>31</v>
      </c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>
        <f>O80*N80*M80*L80*K80*I80/10000000000</f>
        <v>0</v>
      </c>
      <c r="Q80" s="18"/>
      <c r="R80" s="18"/>
      <c r="S80" s="18"/>
      <c r="T80" s="18"/>
      <c r="U80" s="18"/>
      <c r="V80" s="18" t="e">
        <f>100*U79/H79</f>
        <v>#DIV/0!</v>
      </c>
    </row>
    <row r="81" spans="1:22" ht="12.75" hidden="1">
      <c r="A81" s="6" t="s">
        <v>22</v>
      </c>
      <c r="B81" s="6" t="s">
        <v>1</v>
      </c>
      <c r="C81" s="14" t="s">
        <v>119</v>
      </c>
      <c r="D81" s="15" t="s">
        <v>65</v>
      </c>
      <c r="E81" s="16" t="s">
        <v>31</v>
      </c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>
        <f>O81*N81*M81*L81*K81*I81/10000000000</f>
        <v>0</v>
      </c>
      <c r="Q81" s="18"/>
      <c r="R81" s="18"/>
      <c r="S81" s="18"/>
      <c r="T81" s="18"/>
      <c r="U81" s="18"/>
      <c r="V81" s="18">
        <f>U81*T81*S81*R81*Q81*P81/10000000000</f>
        <v>0</v>
      </c>
    </row>
    <row r="82" spans="1:22" ht="26.25" hidden="1">
      <c r="A82" s="6"/>
      <c r="B82" s="6"/>
      <c r="C82" s="14"/>
      <c r="D82" s="15" t="s">
        <v>120</v>
      </c>
      <c r="E82" s="16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</row>
    <row r="83" spans="1:22" ht="52.5" hidden="1">
      <c r="A83" s="6" t="s">
        <v>22</v>
      </c>
      <c r="B83" s="6" t="s">
        <v>1</v>
      </c>
      <c r="C83" s="14" t="s">
        <v>121</v>
      </c>
      <c r="D83" s="15" t="s">
        <v>57</v>
      </c>
      <c r="E83" s="16" t="s">
        <v>44</v>
      </c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 t="e">
        <f>100*O83/H83</f>
        <v>#DIV/0!</v>
      </c>
      <c r="Q83" s="18"/>
      <c r="R83" s="18"/>
      <c r="S83" s="18"/>
      <c r="T83" s="18"/>
      <c r="U83" s="18"/>
      <c r="V83" s="18" t="e">
        <f>100*U83/H83</f>
        <v>#DIV/0!</v>
      </c>
    </row>
    <row r="84" spans="1:22" ht="66" hidden="1">
      <c r="A84" s="6" t="s">
        <v>22</v>
      </c>
      <c r="B84" s="6" t="s">
        <v>1</v>
      </c>
      <c r="C84" s="14" t="s">
        <v>122</v>
      </c>
      <c r="D84" s="15" t="s">
        <v>59</v>
      </c>
      <c r="E84" s="16" t="s">
        <v>31</v>
      </c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>
        <f>O84*N84*M84*L84*K84*I84/10000000000</f>
        <v>0</v>
      </c>
      <c r="Q84" s="18"/>
      <c r="R84" s="18"/>
      <c r="S84" s="18"/>
      <c r="T84" s="18"/>
      <c r="U84" s="18"/>
      <c r="V84" s="18" t="e">
        <f>100*U83/H83</f>
        <v>#DIV/0!</v>
      </c>
    </row>
    <row r="85" spans="1:22" ht="12.75" hidden="1">
      <c r="A85" s="6" t="s">
        <v>22</v>
      </c>
      <c r="B85" s="6" t="s">
        <v>1</v>
      </c>
      <c r="C85" s="14" t="s">
        <v>123</v>
      </c>
      <c r="D85" s="15" t="s">
        <v>46</v>
      </c>
      <c r="E85" s="16" t="s">
        <v>31</v>
      </c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>
        <f>O85*N85*M85*L85*K85*I85/10000000000</f>
        <v>0</v>
      </c>
      <c r="Q85" s="18"/>
      <c r="R85" s="18"/>
      <c r="S85" s="18"/>
      <c r="T85" s="18"/>
      <c r="U85" s="18"/>
      <c r="V85" s="18">
        <f>U85*T85*S85*R85*Q85*P85/10000000000</f>
        <v>0</v>
      </c>
    </row>
    <row r="86" spans="1:22" ht="26.25" hidden="1">
      <c r="A86" s="6"/>
      <c r="B86" s="6"/>
      <c r="C86" s="14"/>
      <c r="D86" s="15" t="s">
        <v>124</v>
      </c>
      <c r="E86" s="16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</row>
    <row r="87" spans="1:22" ht="52.5" hidden="1">
      <c r="A87" s="6" t="s">
        <v>22</v>
      </c>
      <c r="B87" s="6" t="s">
        <v>1</v>
      </c>
      <c r="C87" s="14" t="s">
        <v>125</v>
      </c>
      <c r="D87" s="15" t="s">
        <v>57</v>
      </c>
      <c r="E87" s="16" t="s">
        <v>44</v>
      </c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 t="e">
        <f>100*O87/H87</f>
        <v>#DIV/0!</v>
      </c>
      <c r="Q87" s="18"/>
      <c r="R87" s="18"/>
      <c r="S87" s="18"/>
      <c r="T87" s="18"/>
      <c r="U87" s="18"/>
      <c r="V87" s="18" t="e">
        <f>100*U87/H87</f>
        <v>#DIV/0!</v>
      </c>
    </row>
    <row r="88" spans="1:22" ht="66" hidden="1">
      <c r="A88" s="6" t="s">
        <v>22</v>
      </c>
      <c r="B88" s="6" t="s">
        <v>1</v>
      </c>
      <c r="C88" s="14" t="s">
        <v>126</v>
      </c>
      <c r="D88" s="15" t="s">
        <v>59</v>
      </c>
      <c r="E88" s="16" t="s">
        <v>31</v>
      </c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>
        <f>O88*N88*M88*L88*K88*I88/10000000000</f>
        <v>0</v>
      </c>
      <c r="Q88" s="18"/>
      <c r="R88" s="18"/>
      <c r="S88" s="18"/>
      <c r="T88" s="18"/>
      <c r="U88" s="18"/>
      <c r="V88" s="18" t="e">
        <f>100*U87/H87</f>
        <v>#DIV/0!</v>
      </c>
    </row>
    <row r="89" spans="1:22" ht="12.75" hidden="1">
      <c r="A89" s="6" t="s">
        <v>22</v>
      </c>
      <c r="B89" s="6" t="s">
        <v>1</v>
      </c>
      <c r="C89" s="14" t="s">
        <v>127</v>
      </c>
      <c r="D89" s="15" t="s">
        <v>46</v>
      </c>
      <c r="E89" s="16" t="s">
        <v>31</v>
      </c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>
        <f>O89*N89*M89*L89*K89*I89/10000000000</f>
        <v>0</v>
      </c>
      <c r="Q89" s="18"/>
      <c r="R89" s="18"/>
      <c r="S89" s="18"/>
      <c r="T89" s="18"/>
      <c r="U89" s="18"/>
      <c r="V89" s="18">
        <f>U89*T89*S89*R89*Q89*P89/10000000000</f>
        <v>0</v>
      </c>
    </row>
    <row r="90" spans="1:22" ht="39" hidden="1">
      <c r="A90" s="6"/>
      <c r="B90" s="6"/>
      <c r="C90" s="14"/>
      <c r="D90" s="15" t="s">
        <v>128</v>
      </c>
      <c r="E90" s="16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</row>
    <row r="91" spans="1:22" ht="52.5" hidden="1">
      <c r="A91" s="6" t="s">
        <v>22</v>
      </c>
      <c r="B91" s="6" t="s">
        <v>1</v>
      </c>
      <c r="C91" s="14" t="s">
        <v>129</v>
      </c>
      <c r="D91" s="15" t="s">
        <v>57</v>
      </c>
      <c r="E91" s="16" t="s">
        <v>44</v>
      </c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 t="e">
        <f>100*O91/H91</f>
        <v>#DIV/0!</v>
      </c>
      <c r="Q91" s="18"/>
      <c r="R91" s="18"/>
      <c r="S91" s="18"/>
      <c r="T91" s="18"/>
      <c r="U91" s="18"/>
      <c r="V91" s="18" t="e">
        <f>100*U91/H91</f>
        <v>#DIV/0!</v>
      </c>
    </row>
    <row r="92" spans="1:22" ht="66" hidden="1">
      <c r="A92" s="6" t="s">
        <v>22</v>
      </c>
      <c r="B92" s="6" t="s">
        <v>1</v>
      </c>
      <c r="C92" s="14" t="s">
        <v>130</v>
      </c>
      <c r="D92" s="15" t="s">
        <v>59</v>
      </c>
      <c r="E92" s="16" t="s">
        <v>31</v>
      </c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>
        <f>O92*N92*M92*L92*K92*I92/10000000000</f>
        <v>0</v>
      </c>
      <c r="Q92" s="18"/>
      <c r="R92" s="18"/>
      <c r="S92" s="18"/>
      <c r="T92" s="18"/>
      <c r="U92" s="18"/>
      <c r="V92" s="18" t="e">
        <f>100*U91/H91</f>
        <v>#DIV/0!</v>
      </c>
    </row>
    <row r="93" spans="1:22" ht="12.75" hidden="1">
      <c r="A93" s="6" t="s">
        <v>22</v>
      </c>
      <c r="B93" s="6" t="s">
        <v>1</v>
      </c>
      <c r="C93" s="14" t="s">
        <v>131</v>
      </c>
      <c r="D93" s="15" t="s">
        <v>65</v>
      </c>
      <c r="E93" s="16" t="s">
        <v>31</v>
      </c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>
        <f>O93*N93*M93*L93*K93*I93/10000000000</f>
        <v>0</v>
      </c>
      <c r="Q93" s="18"/>
      <c r="R93" s="18"/>
      <c r="S93" s="18"/>
      <c r="T93" s="18"/>
      <c r="U93" s="18"/>
      <c r="V93" s="18">
        <f>U93*T93*S93*R93*Q93*P93/10000000000</f>
        <v>0</v>
      </c>
    </row>
    <row r="94" spans="1:22" ht="26.25" hidden="1">
      <c r="A94" s="6"/>
      <c r="B94" s="6"/>
      <c r="C94" s="14"/>
      <c r="D94" s="15" t="s">
        <v>132</v>
      </c>
      <c r="E94" s="16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</row>
    <row r="95" spans="1:22" ht="52.5" hidden="1">
      <c r="A95" s="6" t="s">
        <v>22</v>
      </c>
      <c r="B95" s="6" t="s">
        <v>1</v>
      </c>
      <c r="C95" s="14" t="s">
        <v>133</v>
      </c>
      <c r="D95" s="15" t="s">
        <v>57</v>
      </c>
      <c r="E95" s="16" t="s">
        <v>44</v>
      </c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 t="e">
        <f>100*O95/H95</f>
        <v>#DIV/0!</v>
      </c>
      <c r="Q95" s="18"/>
      <c r="R95" s="18"/>
      <c r="S95" s="18"/>
      <c r="T95" s="18"/>
      <c r="U95" s="18"/>
      <c r="V95" s="18" t="e">
        <f>100*U95/H95</f>
        <v>#DIV/0!</v>
      </c>
    </row>
    <row r="96" spans="1:22" ht="66" hidden="1">
      <c r="A96" s="6" t="s">
        <v>22</v>
      </c>
      <c r="B96" s="6" t="s">
        <v>1</v>
      </c>
      <c r="C96" s="14" t="s">
        <v>134</v>
      </c>
      <c r="D96" s="15" t="s">
        <v>59</v>
      </c>
      <c r="E96" s="16" t="s">
        <v>31</v>
      </c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>
        <f>O96*N96*M96*L96*K96*I96/10000000000</f>
        <v>0</v>
      </c>
      <c r="Q96" s="18"/>
      <c r="R96" s="18"/>
      <c r="S96" s="18"/>
      <c r="T96" s="18"/>
      <c r="U96" s="18"/>
      <c r="V96" s="18" t="e">
        <f>100*U95/H95</f>
        <v>#DIV/0!</v>
      </c>
    </row>
    <row r="97" spans="1:22" ht="12.75" hidden="1">
      <c r="A97" s="6" t="s">
        <v>22</v>
      </c>
      <c r="B97" s="6" t="s">
        <v>1</v>
      </c>
      <c r="C97" s="14" t="s">
        <v>135</v>
      </c>
      <c r="D97" s="15" t="s">
        <v>46</v>
      </c>
      <c r="E97" s="16" t="s">
        <v>31</v>
      </c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>
        <f>O97*N97*M97*L97*K97*I97/10000000000</f>
        <v>0</v>
      </c>
      <c r="Q97" s="18"/>
      <c r="R97" s="18"/>
      <c r="S97" s="18"/>
      <c r="T97" s="18"/>
      <c r="U97" s="18"/>
      <c r="V97" s="18">
        <f>U97*T97*S97*R97*Q97*P97/10000000000</f>
        <v>0</v>
      </c>
    </row>
    <row r="98" spans="1:22" ht="39">
      <c r="A98" s="6"/>
      <c r="B98" s="6"/>
      <c r="C98" s="14"/>
      <c r="D98" s="15" t="s">
        <v>136</v>
      </c>
      <c r="E98" s="16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</row>
    <row r="99" spans="1:22" ht="52.5">
      <c r="A99" s="6" t="s">
        <v>22</v>
      </c>
      <c r="B99" s="6" t="s">
        <v>1</v>
      </c>
      <c r="C99" s="14" t="s">
        <v>137</v>
      </c>
      <c r="D99" s="15" t="s">
        <v>57</v>
      </c>
      <c r="E99" s="16" t="s">
        <v>44</v>
      </c>
      <c r="F99" s="18"/>
      <c r="G99" s="18"/>
      <c r="H99" s="18">
        <v>227019</v>
      </c>
      <c r="I99" s="18">
        <v>245249</v>
      </c>
      <c r="J99" s="18">
        <v>263342</v>
      </c>
      <c r="K99" s="18">
        <v>323560</v>
      </c>
      <c r="L99" s="18">
        <v>359152</v>
      </c>
      <c r="M99" s="18">
        <v>395067</v>
      </c>
      <c r="N99" s="18">
        <v>438524</v>
      </c>
      <c r="O99" s="18">
        <v>491147</v>
      </c>
      <c r="P99" s="18">
        <f>100*O99/H99</f>
        <v>216.34620890762446</v>
      </c>
      <c r="Q99" s="18">
        <v>540261</v>
      </c>
      <c r="R99" s="18">
        <v>594287</v>
      </c>
      <c r="S99" s="18">
        <v>653716.7</v>
      </c>
      <c r="T99" s="18">
        <v>719088</v>
      </c>
      <c r="U99" s="18">
        <v>790997</v>
      </c>
      <c r="V99" s="18">
        <f>100*U99/H99</f>
        <v>348.42766464480945</v>
      </c>
    </row>
    <row r="100" spans="1:22" ht="66">
      <c r="A100" s="6" t="s">
        <v>22</v>
      </c>
      <c r="B100" s="6" t="s">
        <v>1</v>
      </c>
      <c r="C100" s="14" t="s">
        <v>138</v>
      </c>
      <c r="D100" s="15" t="s">
        <v>59</v>
      </c>
      <c r="E100" s="16" t="s">
        <v>31</v>
      </c>
      <c r="F100" s="18"/>
      <c r="G100" s="18"/>
      <c r="H100" s="18">
        <v>329.9</v>
      </c>
      <c r="I100" s="18">
        <v>113.1</v>
      </c>
      <c r="J100" s="18">
        <v>116</v>
      </c>
      <c r="K100" s="18">
        <v>113</v>
      </c>
      <c r="L100" s="18">
        <v>111</v>
      </c>
      <c r="M100" s="18">
        <v>110</v>
      </c>
      <c r="N100" s="18">
        <v>111</v>
      </c>
      <c r="O100" s="18">
        <v>112</v>
      </c>
      <c r="P100" s="18">
        <f>O100*N100*M100*L100*K100*I100/10000000000</f>
        <v>193.9982060016</v>
      </c>
      <c r="Q100" s="18">
        <v>110</v>
      </c>
      <c r="R100" s="18">
        <v>110.1</v>
      </c>
      <c r="S100" s="18">
        <v>110</v>
      </c>
      <c r="T100" s="18">
        <v>110</v>
      </c>
      <c r="U100" s="18">
        <v>110</v>
      </c>
      <c r="V100" s="18">
        <f>100*U99/H99</f>
        <v>348.42766464480945</v>
      </c>
    </row>
    <row r="101" spans="1:22" ht="12.75">
      <c r="A101" s="6" t="s">
        <v>22</v>
      </c>
      <c r="B101" s="6" t="s">
        <v>1</v>
      </c>
      <c r="C101" s="14" t="s">
        <v>139</v>
      </c>
      <c r="D101" s="15" t="s">
        <v>46</v>
      </c>
      <c r="E101" s="16" t="s">
        <v>31</v>
      </c>
      <c r="F101" s="18"/>
      <c r="G101" s="18"/>
      <c r="H101" s="18"/>
      <c r="I101" s="18"/>
      <c r="J101" s="18"/>
      <c r="K101" s="18">
        <v>100</v>
      </c>
      <c r="L101" s="18">
        <v>100</v>
      </c>
      <c r="M101" s="18">
        <v>100</v>
      </c>
      <c r="N101" s="18">
        <v>100</v>
      </c>
      <c r="O101" s="18">
        <v>100</v>
      </c>
      <c r="P101" s="18">
        <f>O101*N101*M101*L101*K101*I101/10000000000</f>
        <v>0</v>
      </c>
      <c r="Q101" s="18">
        <v>100</v>
      </c>
      <c r="R101" s="18">
        <v>100</v>
      </c>
      <c r="S101" s="18">
        <v>100</v>
      </c>
      <c r="T101" s="18">
        <v>100</v>
      </c>
      <c r="U101" s="18">
        <v>100</v>
      </c>
      <c r="V101" s="18">
        <f>U101*T101*S101*R101*Q101*P101/10000000000</f>
        <v>0</v>
      </c>
    </row>
    <row r="102" spans="1:22" ht="26.25" hidden="1">
      <c r="A102" s="6"/>
      <c r="B102" s="6"/>
      <c r="C102" s="14"/>
      <c r="D102" s="15" t="s">
        <v>140</v>
      </c>
      <c r="E102" s="16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</row>
    <row r="103" spans="1:22" ht="52.5" hidden="1">
      <c r="A103" s="6" t="s">
        <v>22</v>
      </c>
      <c r="B103" s="6" t="s">
        <v>1</v>
      </c>
      <c r="C103" s="14" t="s">
        <v>141</v>
      </c>
      <c r="D103" s="15" t="s">
        <v>57</v>
      </c>
      <c r="E103" s="16" t="s">
        <v>44</v>
      </c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 t="e">
        <f>100*O103/H103</f>
        <v>#DIV/0!</v>
      </c>
      <c r="Q103" s="18"/>
      <c r="R103" s="18"/>
      <c r="S103" s="18"/>
      <c r="T103" s="18"/>
      <c r="U103" s="18"/>
      <c r="V103" s="18" t="e">
        <f>100*U103/H103</f>
        <v>#DIV/0!</v>
      </c>
    </row>
    <row r="104" spans="1:22" ht="66" hidden="1">
      <c r="A104" s="6" t="s">
        <v>22</v>
      </c>
      <c r="B104" s="6" t="s">
        <v>1</v>
      </c>
      <c r="C104" s="14" t="s">
        <v>142</v>
      </c>
      <c r="D104" s="15" t="s">
        <v>59</v>
      </c>
      <c r="E104" s="16" t="s">
        <v>31</v>
      </c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>
        <f>O104*N104*M104*L104*K104*I104/10000000000</f>
        <v>0</v>
      </c>
      <c r="Q104" s="18"/>
      <c r="R104" s="18"/>
      <c r="S104" s="18"/>
      <c r="T104" s="18"/>
      <c r="U104" s="18"/>
      <c r="V104" s="18" t="e">
        <f>100*U103/H103</f>
        <v>#DIV/0!</v>
      </c>
    </row>
    <row r="105" spans="1:22" ht="12.75" hidden="1">
      <c r="A105" s="6" t="s">
        <v>22</v>
      </c>
      <c r="B105" s="6" t="s">
        <v>1</v>
      </c>
      <c r="C105" s="14" t="s">
        <v>143</v>
      </c>
      <c r="D105" s="15" t="s">
        <v>46</v>
      </c>
      <c r="E105" s="16" t="s">
        <v>31</v>
      </c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>
        <f>O105*N105*M105*L105*K105*I105/10000000000</f>
        <v>0</v>
      </c>
      <c r="Q105" s="18"/>
      <c r="R105" s="18"/>
      <c r="S105" s="18"/>
      <c r="T105" s="18"/>
      <c r="U105" s="18"/>
      <c r="V105" s="18">
        <f>U105*T105*S105*R105*Q105*P105/10000000000</f>
        <v>0</v>
      </c>
    </row>
    <row r="106" spans="1:22" ht="12.75" hidden="1">
      <c r="A106" s="6"/>
      <c r="B106" s="6"/>
      <c r="C106" s="14"/>
      <c r="D106" s="15" t="s">
        <v>144</v>
      </c>
      <c r="E106" s="16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</row>
    <row r="107" spans="1:22" ht="52.5" hidden="1">
      <c r="A107" s="6" t="s">
        <v>22</v>
      </c>
      <c r="B107" s="6" t="s">
        <v>1</v>
      </c>
      <c r="C107" s="14" t="s">
        <v>145</v>
      </c>
      <c r="D107" s="15" t="s">
        <v>57</v>
      </c>
      <c r="E107" s="16" t="s">
        <v>44</v>
      </c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 t="e">
        <f>100*O107/H107</f>
        <v>#DIV/0!</v>
      </c>
      <c r="Q107" s="18"/>
      <c r="R107" s="18"/>
      <c r="S107" s="18"/>
      <c r="T107" s="18"/>
      <c r="U107" s="18"/>
      <c r="V107" s="18" t="e">
        <f>100*U107/H107</f>
        <v>#DIV/0!</v>
      </c>
    </row>
    <row r="108" spans="1:22" ht="66" hidden="1">
      <c r="A108" s="6" t="s">
        <v>22</v>
      </c>
      <c r="B108" s="6" t="s">
        <v>1</v>
      </c>
      <c r="C108" s="14" t="s">
        <v>146</v>
      </c>
      <c r="D108" s="15" t="s">
        <v>59</v>
      </c>
      <c r="E108" s="16" t="s">
        <v>31</v>
      </c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>
        <f>O108*N108*M108*L108*K108*I108/10000000000</f>
        <v>0</v>
      </c>
      <c r="Q108" s="18"/>
      <c r="R108" s="18"/>
      <c r="S108" s="18"/>
      <c r="T108" s="18"/>
      <c r="U108" s="18"/>
      <c r="V108" s="18" t="e">
        <f>100*U107/H107</f>
        <v>#DIV/0!</v>
      </c>
    </row>
    <row r="109" spans="1:22" ht="12.75" hidden="1">
      <c r="A109" s="6" t="s">
        <v>22</v>
      </c>
      <c r="B109" s="6" t="s">
        <v>1</v>
      </c>
      <c r="C109" s="14" t="s">
        <v>147</v>
      </c>
      <c r="D109" s="15" t="s">
        <v>46</v>
      </c>
      <c r="E109" s="16" t="s">
        <v>31</v>
      </c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>
        <f>O109*N109*M109*L109*K109*I109/10000000000</f>
        <v>0</v>
      </c>
      <c r="Q109" s="18"/>
      <c r="R109" s="18"/>
      <c r="S109" s="18"/>
      <c r="T109" s="18"/>
      <c r="U109" s="18"/>
      <c r="V109" s="18">
        <f>U109*T109*S109*R109*Q109*P109/10000000000</f>
        <v>0</v>
      </c>
    </row>
    <row r="110" spans="1:22" ht="26.25">
      <c r="A110" s="6"/>
      <c r="B110" s="6"/>
      <c r="C110" s="14"/>
      <c r="D110" s="15" t="s">
        <v>148</v>
      </c>
      <c r="E110" s="16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</row>
    <row r="111" spans="1:22" ht="52.5">
      <c r="A111" s="6" t="s">
        <v>22</v>
      </c>
      <c r="B111" s="6" t="s">
        <v>1</v>
      </c>
      <c r="C111" s="14" t="s">
        <v>149</v>
      </c>
      <c r="D111" s="15" t="s">
        <v>57</v>
      </c>
      <c r="E111" s="16" t="s">
        <v>44</v>
      </c>
      <c r="F111" s="18"/>
      <c r="G111" s="18">
        <v>1445</v>
      </c>
      <c r="H111" s="18">
        <v>2068</v>
      </c>
      <c r="I111" s="18">
        <v>1806</v>
      </c>
      <c r="J111" s="18">
        <v>2359.6</v>
      </c>
      <c r="K111" s="18">
        <v>1932</v>
      </c>
      <c r="L111" s="18">
        <v>2048</v>
      </c>
      <c r="M111" s="18">
        <v>2177</v>
      </c>
      <c r="N111" s="18">
        <v>2319</v>
      </c>
      <c r="O111" s="18">
        <v>2481</v>
      </c>
      <c r="P111" s="18">
        <f>100*O111/H111</f>
        <v>119.97098646034816</v>
      </c>
      <c r="Q111" s="18">
        <v>3715</v>
      </c>
      <c r="R111" s="18">
        <v>4123</v>
      </c>
      <c r="S111" s="18">
        <v>4577</v>
      </c>
      <c r="T111" s="18">
        <v>5080</v>
      </c>
      <c r="U111" s="18">
        <v>5639</v>
      </c>
      <c r="V111" s="18">
        <f>100*U111/H111</f>
        <v>272.678916827853</v>
      </c>
    </row>
    <row r="112" spans="1:22" ht="66">
      <c r="A112" s="6" t="s">
        <v>22</v>
      </c>
      <c r="B112" s="6" t="s">
        <v>1</v>
      </c>
      <c r="C112" s="14" t="s">
        <v>150</v>
      </c>
      <c r="D112" s="15" t="s">
        <v>59</v>
      </c>
      <c r="E112" s="16" t="s">
        <v>31</v>
      </c>
      <c r="F112" s="18"/>
      <c r="G112" s="18">
        <v>93.3</v>
      </c>
      <c r="H112" s="18">
        <v>142.9</v>
      </c>
      <c r="I112" s="18">
        <v>87.3</v>
      </c>
      <c r="J112" s="18">
        <v>114.1</v>
      </c>
      <c r="K112" s="18">
        <v>107</v>
      </c>
      <c r="L112" s="18">
        <v>106</v>
      </c>
      <c r="M112" s="18">
        <v>106.3</v>
      </c>
      <c r="N112" s="18">
        <v>106.5</v>
      </c>
      <c r="O112" s="18">
        <v>107</v>
      </c>
      <c r="P112" s="18">
        <f>O112*N112*M112*L112*K112*I112/10000000000</f>
        <v>119.94179296023898</v>
      </c>
      <c r="Q112" s="18">
        <v>111</v>
      </c>
      <c r="R112" s="18">
        <v>111</v>
      </c>
      <c r="S112" s="18">
        <v>111</v>
      </c>
      <c r="T112" s="18">
        <v>111</v>
      </c>
      <c r="U112" s="18">
        <v>111</v>
      </c>
      <c r="V112" s="18">
        <f>100*U111/H111</f>
        <v>272.678916827853</v>
      </c>
    </row>
    <row r="113" spans="1:22" ht="12.75">
      <c r="A113" s="6" t="s">
        <v>22</v>
      </c>
      <c r="B113" s="6" t="s">
        <v>1</v>
      </c>
      <c r="C113" s="14" t="s">
        <v>151</v>
      </c>
      <c r="D113" s="15" t="s">
        <v>65</v>
      </c>
      <c r="E113" s="16" t="s">
        <v>31</v>
      </c>
      <c r="F113" s="18"/>
      <c r="G113" s="18">
        <v>93.3</v>
      </c>
      <c r="H113" s="18">
        <v>108.9</v>
      </c>
      <c r="I113" s="18">
        <v>100</v>
      </c>
      <c r="J113" s="18">
        <v>100</v>
      </c>
      <c r="K113" s="18">
        <v>100</v>
      </c>
      <c r="L113" s="18">
        <v>100</v>
      </c>
      <c r="M113" s="18">
        <v>100</v>
      </c>
      <c r="N113" s="18">
        <v>100</v>
      </c>
      <c r="O113" s="18">
        <v>100</v>
      </c>
      <c r="P113" s="18">
        <f>O113*N113*M113*L113*K113*I113/10000000000</f>
        <v>100</v>
      </c>
      <c r="Q113" s="18">
        <v>100</v>
      </c>
      <c r="R113" s="18">
        <v>100</v>
      </c>
      <c r="S113" s="18">
        <v>100</v>
      </c>
      <c r="T113" s="18">
        <v>100</v>
      </c>
      <c r="U113" s="18">
        <v>100</v>
      </c>
      <c r="V113" s="18">
        <f>U113*T113*S113*R113*Q113*P113/10000000000</f>
        <v>100</v>
      </c>
    </row>
    <row r="114" spans="1:22" ht="39">
      <c r="A114" s="6"/>
      <c r="B114" s="6"/>
      <c r="C114" s="14"/>
      <c r="D114" s="15" t="s">
        <v>152</v>
      </c>
      <c r="E114" s="16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</row>
    <row r="115" spans="1:22" ht="52.5">
      <c r="A115" s="6" t="s">
        <v>22</v>
      </c>
      <c r="B115" s="6" t="s">
        <v>1</v>
      </c>
      <c r="C115" s="14" t="s">
        <v>153</v>
      </c>
      <c r="D115" s="15" t="s">
        <v>57</v>
      </c>
      <c r="E115" s="16" t="s">
        <v>44</v>
      </c>
      <c r="F115" s="18"/>
      <c r="G115" s="18">
        <v>1445</v>
      </c>
      <c r="H115" s="18">
        <v>2068</v>
      </c>
      <c r="I115" s="18">
        <v>1806</v>
      </c>
      <c r="J115" s="18">
        <v>2359.6</v>
      </c>
      <c r="K115" s="18">
        <v>1932</v>
      </c>
      <c r="L115" s="18">
        <v>2048</v>
      </c>
      <c r="M115" s="18">
        <v>2177</v>
      </c>
      <c r="N115" s="18">
        <v>2319</v>
      </c>
      <c r="O115" s="18">
        <v>2481</v>
      </c>
      <c r="P115" s="18">
        <f>100*O115/H115</f>
        <v>119.97098646034816</v>
      </c>
      <c r="Q115" s="18">
        <v>3715</v>
      </c>
      <c r="R115" s="18">
        <v>4123</v>
      </c>
      <c r="S115" s="18">
        <v>4577</v>
      </c>
      <c r="T115" s="18">
        <v>5080</v>
      </c>
      <c r="U115" s="18">
        <v>5639</v>
      </c>
      <c r="V115" s="18">
        <f>100*U115/H115</f>
        <v>272.678916827853</v>
      </c>
    </row>
    <row r="116" spans="1:22" ht="66">
      <c r="A116" s="6" t="s">
        <v>22</v>
      </c>
      <c r="B116" s="6" t="s">
        <v>1</v>
      </c>
      <c r="C116" s="14" t="s">
        <v>154</v>
      </c>
      <c r="D116" s="15" t="s">
        <v>59</v>
      </c>
      <c r="E116" s="16" t="s">
        <v>31</v>
      </c>
      <c r="F116" s="18"/>
      <c r="G116" s="18">
        <v>93.3</v>
      </c>
      <c r="H116" s="18">
        <v>142.9</v>
      </c>
      <c r="I116" s="18">
        <v>87.3</v>
      </c>
      <c r="J116" s="18">
        <v>114.1</v>
      </c>
      <c r="K116" s="18">
        <v>107</v>
      </c>
      <c r="L116" s="18">
        <v>106</v>
      </c>
      <c r="M116" s="18">
        <v>106.3</v>
      </c>
      <c r="N116" s="18">
        <v>106.5</v>
      </c>
      <c r="O116" s="18">
        <v>107</v>
      </c>
      <c r="P116" s="18">
        <f>O116*N116*M116*L116*K116*I116/10000000000</f>
        <v>119.94179296023898</v>
      </c>
      <c r="Q116" s="18">
        <v>111</v>
      </c>
      <c r="R116" s="18">
        <v>111</v>
      </c>
      <c r="S116" s="18">
        <v>111</v>
      </c>
      <c r="T116" s="18">
        <v>111</v>
      </c>
      <c r="U116" s="18">
        <v>111</v>
      </c>
      <c r="V116" s="18">
        <f>100*U115/H115</f>
        <v>272.678916827853</v>
      </c>
    </row>
    <row r="117" spans="1:22" ht="12.75" hidden="1">
      <c r="A117" s="6"/>
      <c r="B117" s="6"/>
      <c r="C117" s="14"/>
      <c r="D117" s="15" t="s">
        <v>155</v>
      </c>
      <c r="E117" s="16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</row>
    <row r="118" spans="1:22" ht="52.5" hidden="1">
      <c r="A118" s="6" t="s">
        <v>22</v>
      </c>
      <c r="B118" s="6" t="s">
        <v>1</v>
      </c>
      <c r="C118" s="14" t="s">
        <v>156</v>
      </c>
      <c r="D118" s="15" t="s">
        <v>57</v>
      </c>
      <c r="E118" s="16" t="s">
        <v>44</v>
      </c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 t="e">
        <f>100*O118/H118</f>
        <v>#DIV/0!</v>
      </c>
      <c r="Q118" s="18"/>
      <c r="R118" s="18"/>
      <c r="S118" s="18"/>
      <c r="T118" s="18"/>
      <c r="U118" s="18"/>
      <c r="V118" s="18" t="e">
        <f>100*U118/H118</f>
        <v>#DIV/0!</v>
      </c>
    </row>
    <row r="119" spans="1:22" ht="66" hidden="1">
      <c r="A119" s="6" t="s">
        <v>22</v>
      </c>
      <c r="B119" s="6" t="s">
        <v>1</v>
      </c>
      <c r="C119" s="14" t="s">
        <v>157</v>
      </c>
      <c r="D119" s="15" t="s">
        <v>59</v>
      </c>
      <c r="E119" s="16" t="s">
        <v>31</v>
      </c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>
        <f>O119*N119*M119*L119*K119*I119/10000000000</f>
        <v>0</v>
      </c>
      <c r="Q119" s="18"/>
      <c r="R119" s="18"/>
      <c r="S119" s="18"/>
      <c r="T119" s="18"/>
      <c r="U119" s="18"/>
      <c r="V119" s="18" t="e">
        <f>100*U118/H118</f>
        <v>#DIV/0!</v>
      </c>
    </row>
    <row r="120" spans="1:22" ht="12.75">
      <c r="A120" s="6"/>
      <c r="B120" s="6"/>
      <c r="C120" s="14"/>
      <c r="D120" s="15" t="s">
        <v>158</v>
      </c>
      <c r="E120" s="16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</row>
    <row r="121" spans="1:22" ht="52.5">
      <c r="A121" s="6" t="s">
        <v>22</v>
      </c>
      <c r="B121" s="6" t="s">
        <v>1</v>
      </c>
      <c r="C121" s="14" t="s">
        <v>159</v>
      </c>
      <c r="D121" s="15" t="s">
        <v>57</v>
      </c>
      <c r="E121" s="16" t="s">
        <v>44</v>
      </c>
      <c r="F121" s="18">
        <v>225995.4</v>
      </c>
      <c r="G121" s="18">
        <v>200460.8</v>
      </c>
      <c r="H121" s="18">
        <v>64704.7</v>
      </c>
      <c r="I121" s="18">
        <v>74172.6</v>
      </c>
      <c r="J121" s="18">
        <v>64704.7</v>
      </c>
      <c r="K121" s="18">
        <v>80107</v>
      </c>
      <c r="L121" s="18">
        <v>86355</v>
      </c>
      <c r="M121" s="18">
        <v>92400</v>
      </c>
      <c r="N121" s="18">
        <v>98868</v>
      </c>
      <c r="O121" s="18">
        <v>105294</v>
      </c>
      <c r="P121" s="18">
        <f>100*O121/H121</f>
        <v>162.73006443117734</v>
      </c>
      <c r="Q121" s="18">
        <v>111611</v>
      </c>
      <c r="R121" s="18">
        <v>118308</v>
      </c>
      <c r="S121" s="18">
        <v>125406</v>
      </c>
      <c r="T121" s="18">
        <v>132931</v>
      </c>
      <c r="U121" s="18">
        <v>140907</v>
      </c>
      <c r="V121" s="18">
        <f>100*U121/H121</f>
        <v>217.7693428761744</v>
      </c>
    </row>
    <row r="122" spans="1:22" ht="66">
      <c r="A122" s="6" t="s">
        <v>22</v>
      </c>
      <c r="B122" s="6" t="s">
        <v>1</v>
      </c>
      <c r="C122" s="14" t="s">
        <v>160</v>
      </c>
      <c r="D122" s="15" t="s">
        <v>59</v>
      </c>
      <c r="E122" s="16" t="s">
        <v>31</v>
      </c>
      <c r="F122" s="18">
        <v>187.3</v>
      </c>
      <c r="G122" s="18">
        <v>96</v>
      </c>
      <c r="H122" s="18">
        <v>105.4</v>
      </c>
      <c r="I122" s="18">
        <v>98.16</v>
      </c>
      <c r="J122" s="18">
        <v>100</v>
      </c>
      <c r="K122" s="18">
        <v>108</v>
      </c>
      <c r="L122" s="18">
        <v>107.8</v>
      </c>
      <c r="M122" s="18">
        <v>107</v>
      </c>
      <c r="N122" s="18">
        <v>107</v>
      </c>
      <c r="O122" s="18">
        <v>106.5</v>
      </c>
      <c r="P122" s="18">
        <f>O122*N122*M122*L122*K122*I122/10000000000</f>
        <v>139.34591100239038</v>
      </c>
      <c r="Q122" s="18">
        <v>106</v>
      </c>
      <c r="R122" s="18">
        <v>106</v>
      </c>
      <c r="S122" s="18">
        <v>106</v>
      </c>
      <c r="T122" s="18">
        <v>106</v>
      </c>
      <c r="U122" s="18">
        <v>106</v>
      </c>
      <c r="V122" s="18">
        <f>100*U121/H121</f>
        <v>217.7693428761744</v>
      </c>
    </row>
    <row r="123" spans="1:22" ht="12.75">
      <c r="A123" s="6"/>
      <c r="B123" s="6"/>
      <c r="C123" s="14"/>
      <c r="D123" s="15" t="s">
        <v>161</v>
      </c>
      <c r="E123" s="16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</row>
    <row r="124" spans="1:22" ht="12.75">
      <c r="A124" s="6"/>
      <c r="B124" s="6"/>
      <c r="C124" s="14" t="s">
        <v>162</v>
      </c>
      <c r="D124" s="15" t="s">
        <v>163</v>
      </c>
      <c r="E124" s="16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</row>
    <row r="125" spans="1:22" ht="26.25">
      <c r="A125" s="6" t="s">
        <v>22</v>
      </c>
      <c r="B125" s="6" t="s">
        <v>1</v>
      </c>
      <c r="C125" s="14" t="s">
        <v>164</v>
      </c>
      <c r="D125" s="19" t="s">
        <v>165</v>
      </c>
      <c r="E125" s="16" t="s">
        <v>166</v>
      </c>
      <c r="F125" s="18">
        <v>2365</v>
      </c>
      <c r="G125" s="18">
        <v>2811</v>
      </c>
      <c r="H125" s="18">
        <v>3014</v>
      </c>
      <c r="I125" s="18">
        <v>1888</v>
      </c>
      <c r="J125" s="18">
        <v>1750</v>
      </c>
      <c r="K125" s="18">
        <v>1554</v>
      </c>
      <c r="L125" s="18">
        <v>1585</v>
      </c>
      <c r="M125" s="18">
        <v>1585</v>
      </c>
      <c r="N125" s="18">
        <v>1590</v>
      </c>
      <c r="O125" s="18">
        <v>1635</v>
      </c>
      <c r="P125" s="18">
        <f aca="true" t="shared" si="0" ref="P125:P130">100*O125/H125</f>
        <v>54.24684804246848</v>
      </c>
      <c r="Q125" s="18">
        <v>1635</v>
      </c>
      <c r="R125" s="18">
        <v>1635</v>
      </c>
      <c r="S125" s="18">
        <v>1635</v>
      </c>
      <c r="T125" s="18">
        <v>1635</v>
      </c>
      <c r="U125" s="18">
        <v>1655</v>
      </c>
      <c r="V125" s="18">
        <f aca="true" t="shared" si="1" ref="V125:V130">100*U125/H125</f>
        <v>54.91041804910418</v>
      </c>
    </row>
    <row r="126" spans="1:22" ht="12.75">
      <c r="A126" s="6" t="s">
        <v>22</v>
      </c>
      <c r="B126" s="6" t="s">
        <v>1</v>
      </c>
      <c r="C126" s="14" t="s">
        <v>167</v>
      </c>
      <c r="D126" s="19" t="s">
        <v>168</v>
      </c>
      <c r="E126" s="16" t="s">
        <v>166</v>
      </c>
      <c r="F126" s="18">
        <v>7148</v>
      </c>
      <c r="G126" s="18">
        <v>8514</v>
      </c>
      <c r="H126" s="18">
        <v>8386</v>
      </c>
      <c r="I126" s="18">
        <v>8955</v>
      </c>
      <c r="J126" s="18">
        <v>7740</v>
      </c>
      <c r="K126" s="18">
        <v>8094.8</v>
      </c>
      <c r="L126" s="18">
        <v>8094.8</v>
      </c>
      <c r="M126" s="18">
        <v>8094.8</v>
      </c>
      <c r="N126" s="18">
        <v>8097</v>
      </c>
      <c r="O126" s="18">
        <v>8100</v>
      </c>
      <c r="P126" s="18">
        <f t="shared" si="0"/>
        <v>96.58955401860243</v>
      </c>
      <c r="Q126" s="18">
        <v>8100</v>
      </c>
      <c r="R126" s="18">
        <v>8110</v>
      </c>
      <c r="S126" s="18">
        <v>8110</v>
      </c>
      <c r="T126" s="18">
        <v>8110</v>
      </c>
      <c r="U126" s="18">
        <v>8110</v>
      </c>
      <c r="V126" s="18">
        <f t="shared" si="1"/>
        <v>96.70880038158836</v>
      </c>
    </row>
    <row r="127" spans="1:22" ht="12.75">
      <c r="A127" s="6" t="s">
        <v>22</v>
      </c>
      <c r="B127" s="6" t="s">
        <v>1</v>
      </c>
      <c r="C127" s="14" t="s">
        <v>169</v>
      </c>
      <c r="D127" s="19" t="s">
        <v>170</v>
      </c>
      <c r="E127" s="16" t="s">
        <v>166</v>
      </c>
      <c r="F127" s="18">
        <v>3918</v>
      </c>
      <c r="G127" s="18">
        <v>4141</v>
      </c>
      <c r="H127" s="18">
        <v>4262</v>
      </c>
      <c r="I127" s="18">
        <v>4080</v>
      </c>
      <c r="J127" s="18">
        <v>3968</v>
      </c>
      <c r="K127" s="18">
        <v>4003</v>
      </c>
      <c r="L127" s="18">
        <v>4150</v>
      </c>
      <c r="M127" s="18">
        <v>4150</v>
      </c>
      <c r="N127" s="18">
        <v>4152</v>
      </c>
      <c r="O127" s="18">
        <v>4155</v>
      </c>
      <c r="P127" s="18">
        <f t="shared" si="0"/>
        <v>97.48944157672454</v>
      </c>
      <c r="Q127" s="18">
        <v>4155</v>
      </c>
      <c r="R127" s="18">
        <v>4155</v>
      </c>
      <c r="S127" s="18">
        <v>4155</v>
      </c>
      <c r="T127" s="18">
        <v>4155</v>
      </c>
      <c r="U127" s="18">
        <v>4160</v>
      </c>
      <c r="V127" s="18">
        <f t="shared" si="1"/>
        <v>97.60675739089629</v>
      </c>
    </row>
    <row r="128" spans="1:22" ht="26.25">
      <c r="A128" s="6" t="s">
        <v>22</v>
      </c>
      <c r="B128" s="6" t="s">
        <v>1</v>
      </c>
      <c r="C128" s="14" t="s">
        <v>171</v>
      </c>
      <c r="D128" s="19" t="s">
        <v>172</v>
      </c>
      <c r="E128" s="16" t="s">
        <v>166</v>
      </c>
      <c r="F128" s="18">
        <v>1490</v>
      </c>
      <c r="G128" s="18">
        <v>1500</v>
      </c>
      <c r="H128" s="18">
        <v>1960</v>
      </c>
      <c r="I128" s="18">
        <v>1980</v>
      </c>
      <c r="J128" s="18">
        <v>2000</v>
      </c>
      <c r="K128" s="18">
        <v>2000</v>
      </c>
      <c r="L128" s="18">
        <v>2200</v>
      </c>
      <c r="M128" s="18">
        <v>2200</v>
      </c>
      <c r="N128" s="18">
        <v>2200</v>
      </c>
      <c r="O128" s="18">
        <v>2200</v>
      </c>
      <c r="P128" s="18">
        <f t="shared" si="0"/>
        <v>112.24489795918367</v>
      </c>
      <c r="Q128" s="18">
        <v>2200</v>
      </c>
      <c r="R128" s="18">
        <v>2200</v>
      </c>
      <c r="S128" s="18">
        <v>2200</v>
      </c>
      <c r="T128" s="18">
        <v>2200</v>
      </c>
      <c r="U128" s="18">
        <v>2210</v>
      </c>
      <c r="V128" s="18">
        <f t="shared" si="1"/>
        <v>112.75510204081633</v>
      </c>
    </row>
    <row r="129" spans="1:22" ht="12.75">
      <c r="A129" s="6" t="s">
        <v>22</v>
      </c>
      <c r="B129" s="6" t="s">
        <v>1</v>
      </c>
      <c r="C129" s="14" t="s">
        <v>173</v>
      </c>
      <c r="D129" s="19" t="s">
        <v>174</v>
      </c>
      <c r="E129" s="16" t="s">
        <v>166</v>
      </c>
      <c r="F129" s="18">
        <v>5130</v>
      </c>
      <c r="G129" s="18">
        <v>5430</v>
      </c>
      <c r="H129" s="18">
        <v>5440</v>
      </c>
      <c r="I129" s="18">
        <v>5550</v>
      </c>
      <c r="J129" s="18">
        <v>5500</v>
      </c>
      <c r="K129" s="18">
        <v>5600</v>
      </c>
      <c r="L129" s="18">
        <v>5700</v>
      </c>
      <c r="M129" s="18">
        <v>5700</v>
      </c>
      <c r="N129" s="18">
        <v>5700</v>
      </c>
      <c r="O129" s="18">
        <v>5700</v>
      </c>
      <c r="P129" s="18">
        <f t="shared" si="0"/>
        <v>104.77941176470588</v>
      </c>
      <c r="Q129" s="18">
        <v>5700</v>
      </c>
      <c r="R129" s="18">
        <v>5700</v>
      </c>
      <c r="S129" s="18">
        <v>5700</v>
      </c>
      <c r="T129" s="18">
        <v>5700</v>
      </c>
      <c r="U129" s="18">
        <v>5700</v>
      </c>
      <c r="V129" s="18">
        <f t="shared" si="1"/>
        <v>104.77941176470588</v>
      </c>
    </row>
    <row r="130" spans="1:22" ht="12.75">
      <c r="A130" s="6" t="s">
        <v>22</v>
      </c>
      <c r="B130" s="6" t="s">
        <v>1</v>
      </c>
      <c r="C130" s="14" t="s">
        <v>175</v>
      </c>
      <c r="D130" s="19" t="s">
        <v>176</v>
      </c>
      <c r="E130" s="16" t="s">
        <v>177</v>
      </c>
      <c r="F130" s="18">
        <v>423</v>
      </c>
      <c r="G130" s="18">
        <v>468</v>
      </c>
      <c r="H130" s="18">
        <v>827</v>
      </c>
      <c r="I130" s="18">
        <v>885</v>
      </c>
      <c r="J130" s="18">
        <v>850</v>
      </c>
      <c r="K130" s="18">
        <v>817</v>
      </c>
      <c r="L130" s="18">
        <v>853</v>
      </c>
      <c r="M130" s="18">
        <v>861</v>
      </c>
      <c r="N130" s="18">
        <v>863</v>
      </c>
      <c r="O130" s="18">
        <v>863</v>
      </c>
      <c r="P130" s="18">
        <f t="shared" si="0"/>
        <v>104.35308343409915</v>
      </c>
      <c r="Q130" s="18">
        <v>863</v>
      </c>
      <c r="R130" s="18">
        <v>863</v>
      </c>
      <c r="S130" s="18">
        <v>863</v>
      </c>
      <c r="T130" s="18">
        <v>863</v>
      </c>
      <c r="U130" s="18">
        <v>863</v>
      </c>
      <c r="V130" s="18">
        <f t="shared" si="1"/>
        <v>104.35308343409915</v>
      </c>
    </row>
    <row r="131" spans="1:22" ht="12.75" hidden="1">
      <c r="A131" s="6"/>
      <c r="B131" s="6"/>
      <c r="C131" s="14" t="s">
        <v>178</v>
      </c>
      <c r="D131" s="15" t="s">
        <v>179</v>
      </c>
      <c r="E131" s="16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</row>
    <row r="132" spans="1:22" ht="12.75" hidden="1">
      <c r="A132" s="6"/>
      <c r="B132" s="6"/>
      <c r="C132" s="14" t="s">
        <v>180</v>
      </c>
      <c r="D132" s="19" t="s">
        <v>181</v>
      </c>
      <c r="E132" s="16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</row>
    <row r="133" spans="1:22" ht="12.75" hidden="1">
      <c r="A133" s="6" t="s">
        <v>22</v>
      </c>
      <c r="B133" s="6" t="s">
        <v>1</v>
      </c>
      <c r="C133" s="14" t="s">
        <v>182</v>
      </c>
      <c r="D133" s="20" t="s">
        <v>183</v>
      </c>
      <c r="E133" s="16" t="s">
        <v>184</v>
      </c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 t="e">
        <f aca="true" t="shared" si="2" ref="P133:P140">100*O133/H133</f>
        <v>#DIV/0!</v>
      </c>
      <c r="Q133" s="18"/>
      <c r="R133" s="18"/>
      <c r="S133" s="18"/>
      <c r="T133" s="18"/>
      <c r="U133" s="18"/>
      <c r="V133" s="18" t="e">
        <f aca="true" t="shared" si="3" ref="V133:V140">100*U133/H133</f>
        <v>#DIV/0!</v>
      </c>
    </row>
    <row r="134" spans="1:22" ht="12.75" hidden="1">
      <c r="A134" s="6" t="s">
        <v>22</v>
      </c>
      <c r="B134" s="6" t="s">
        <v>1</v>
      </c>
      <c r="C134" s="14" t="s">
        <v>185</v>
      </c>
      <c r="D134" s="20" t="s">
        <v>186</v>
      </c>
      <c r="E134" s="16" t="s">
        <v>184</v>
      </c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 t="e">
        <f t="shared" si="2"/>
        <v>#DIV/0!</v>
      </c>
      <c r="Q134" s="18"/>
      <c r="R134" s="18"/>
      <c r="S134" s="18"/>
      <c r="T134" s="18"/>
      <c r="U134" s="18"/>
      <c r="V134" s="18" t="e">
        <f t="shared" si="3"/>
        <v>#DIV/0!</v>
      </c>
    </row>
    <row r="135" spans="1:22" ht="12.75" hidden="1">
      <c r="A135" s="6" t="s">
        <v>22</v>
      </c>
      <c r="B135" s="6" t="s">
        <v>1</v>
      </c>
      <c r="C135" s="14" t="s">
        <v>187</v>
      </c>
      <c r="D135" s="20" t="s">
        <v>188</v>
      </c>
      <c r="E135" s="16" t="s">
        <v>189</v>
      </c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 t="e">
        <f t="shared" si="2"/>
        <v>#DIV/0!</v>
      </c>
      <c r="Q135" s="18"/>
      <c r="R135" s="18"/>
      <c r="S135" s="18"/>
      <c r="T135" s="18"/>
      <c r="U135" s="18"/>
      <c r="V135" s="18" t="e">
        <f t="shared" si="3"/>
        <v>#DIV/0!</v>
      </c>
    </row>
    <row r="136" spans="1:22" ht="12.75" hidden="1">
      <c r="A136" s="6" t="s">
        <v>22</v>
      </c>
      <c r="B136" s="6" t="s">
        <v>1</v>
      </c>
      <c r="C136" s="14" t="s">
        <v>190</v>
      </c>
      <c r="D136" s="20" t="s">
        <v>191</v>
      </c>
      <c r="E136" s="16" t="s">
        <v>192</v>
      </c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 t="e">
        <f t="shared" si="2"/>
        <v>#DIV/0!</v>
      </c>
      <c r="Q136" s="18"/>
      <c r="R136" s="18"/>
      <c r="S136" s="18"/>
      <c r="T136" s="18"/>
      <c r="U136" s="18"/>
      <c r="V136" s="18" t="e">
        <f t="shared" si="3"/>
        <v>#DIV/0!</v>
      </c>
    </row>
    <row r="137" spans="1:22" ht="26.25" hidden="1">
      <c r="A137" s="6" t="s">
        <v>22</v>
      </c>
      <c r="B137" s="6" t="s">
        <v>1</v>
      </c>
      <c r="C137" s="14" t="s">
        <v>193</v>
      </c>
      <c r="D137" s="20" t="s">
        <v>194</v>
      </c>
      <c r="E137" s="16" t="s">
        <v>195</v>
      </c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 t="e">
        <f t="shared" si="2"/>
        <v>#DIV/0!</v>
      </c>
      <c r="Q137" s="18"/>
      <c r="R137" s="18"/>
      <c r="S137" s="18"/>
      <c r="T137" s="18"/>
      <c r="U137" s="18"/>
      <c r="V137" s="18" t="e">
        <f t="shared" si="3"/>
        <v>#DIV/0!</v>
      </c>
    </row>
    <row r="138" spans="1:22" ht="12.75" hidden="1">
      <c r="A138" s="6" t="s">
        <v>22</v>
      </c>
      <c r="B138" s="6" t="s">
        <v>1</v>
      </c>
      <c r="C138" s="14" t="s">
        <v>196</v>
      </c>
      <c r="D138" s="20" t="s">
        <v>197</v>
      </c>
      <c r="E138" s="16" t="s">
        <v>195</v>
      </c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 t="e">
        <f t="shared" si="2"/>
        <v>#DIV/0!</v>
      </c>
      <c r="Q138" s="18"/>
      <c r="R138" s="18"/>
      <c r="S138" s="18"/>
      <c r="T138" s="18"/>
      <c r="U138" s="18"/>
      <c r="V138" s="18" t="e">
        <f t="shared" si="3"/>
        <v>#DIV/0!</v>
      </c>
    </row>
    <row r="139" spans="1:22" ht="12.75" hidden="1">
      <c r="A139" s="6" t="s">
        <v>22</v>
      </c>
      <c r="B139" s="6" t="s">
        <v>1</v>
      </c>
      <c r="C139" s="14" t="s">
        <v>198</v>
      </c>
      <c r="D139" s="20" t="s">
        <v>199</v>
      </c>
      <c r="E139" s="16" t="s">
        <v>184</v>
      </c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 t="e">
        <f t="shared" si="2"/>
        <v>#DIV/0!</v>
      </c>
      <c r="Q139" s="18"/>
      <c r="R139" s="18"/>
      <c r="S139" s="18"/>
      <c r="T139" s="18"/>
      <c r="U139" s="18"/>
      <c r="V139" s="18" t="e">
        <f t="shared" si="3"/>
        <v>#DIV/0!</v>
      </c>
    </row>
    <row r="140" spans="1:22" ht="12.75" hidden="1">
      <c r="A140" s="6" t="s">
        <v>22</v>
      </c>
      <c r="B140" s="6" t="s">
        <v>1</v>
      </c>
      <c r="C140" s="14" t="s">
        <v>200</v>
      </c>
      <c r="D140" s="20" t="s">
        <v>201</v>
      </c>
      <c r="E140" s="16" t="s">
        <v>202</v>
      </c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 t="e">
        <f t="shared" si="2"/>
        <v>#DIV/0!</v>
      </c>
      <c r="Q140" s="18"/>
      <c r="R140" s="18"/>
      <c r="S140" s="18"/>
      <c r="T140" s="18"/>
      <c r="U140" s="18"/>
      <c r="V140" s="18" t="e">
        <f t="shared" si="3"/>
        <v>#DIV/0!</v>
      </c>
    </row>
    <row r="141" spans="1:22" ht="12.75" hidden="1">
      <c r="A141" s="6"/>
      <c r="B141" s="6"/>
      <c r="C141" s="14" t="s">
        <v>203</v>
      </c>
      <c r="D141" s="19" t="s">
        <v>204</v>
      </c>
      <c r="E141" s="16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</row>
    <row r="142" spans="1:22" ht="26.25" hidden="1">
      <c r="A142" s="6"/>
      <c r="B142" s="6"/>
      <c r="C142" s="14"/>
      <c r="D142" s="20" t="s">
        <v>205</v>
      </c>
      <c r="E142" s="16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</row>
    <row r="143" spans="1:22" ht="26.25" hidden="1">
      <c r="A143" s="6" t="s">
        <v>22</v>
      </c>
      <c r="B143" s="6" t="s">
        <v>1</v>
      </c>
      <c r="C143" s="14" t="s">
        <v>206</v>
      </c>
      <c r="D143" s="20" t="s">
        <v>207</v>
      </c>
      <c r="E143" s="16" t="s">
        <v>195</v>
      </c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 t="e">
        <f aca="true" t="shared" si="4" ref="P143:P158">100*O143/H143</f>
        <v>#DIV/0!</v>
      </c>
      <c r="Q143" s="18"/>
      <c r="R143" s="18"/>
      <c r="S143" s="18"/>
      <c r="T143" s="18"/>
      <c r="U143" s="18"/>
      <c r="V143" s="18" t="e">
        <f aca="true" t="shared" si="5" ref="V143:V158">100*U143/H143</f>
        <v>#DIV/0!</v>
      </c>
    </row>
    <row r="144" spans="1:22" ht="26.25" hidden="1">
      <c r="A144" s="6" t="s">
        <v>22</v>
      </c>
      <c r="B144" s="6" t="s">
        <v>1</v>
      </c>
      <c r="C144" s="14" t="s">
        <v>208</v>
      </c>
      <c r="D144" s="20" t="s">
        <v>209</v>
      </c>
      <c r="E144" s="16" t="s">
        <v>195</v>
      </c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 t="e">
        <f t="shared" si="4"/>
        <v>#DIV/0!</v>
      </c>
      <c r="Q144" s="18"/>
      <c r="R144" s="18"/>
      <c r="S144" s="18"/>
      <c r="T144" s="18"/>
      <c r="U144" s="18"/>
      <c r="V144" s="18" t="e">
        <f t="shared" si="5"/>
        <v>#DIV/0!</v>
      </c>
    </row>
    <row r="145" spans="1:22" ht="12.75" hidden="1">
      <c r="A145" s="6" t="s">
        <v>22</v>
      </c>
      <c r="B145" s="6" t="s">
        <v>1</v>
      </c>
      <c r="C145" s="14" t="s">
        <v>210</v>
      </c>
      <c r="D145" s="20" t="s">
        <v>211</v>
      </c>
      <c r="E145" s="16" t="s">
        <v>195</v>
      </c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 t="e">
        <f t="shared" si="4"/>
        <v>#DIV/0!</v>
      </c>
      <c r="Q145" s="18"/>
      <c r="R145" s="18"/>
      <c r="S145" s="18"/>
      <c r="T145" s="18"/>
      <c r="U145" s="18"/>
      <c r="V145" s="18" t="e">
        <f t="shared" si="5"/>
        <v>#DIV/0!</v>
      </c>
    </row>
    <row r="146" spans="1:22" ht="12.75" hidden="1">
      <c r="A146" s="6" t="s">
        <v>22</v>
      </c>
      <c r="B146" s="6" t="s">
        <v>1</v>
      </c>
      <c r="C146" s="14" t="s">
        <v>212</v>
      </c>
      <c r="D146" s="20" t="s">
        <v>213</v>
      </c>
      <c r="E146" s="16" t="s">
        <v>195</v>
      </c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 t="e">
        <f t="shared" si="4"/>
        <v>#DIV/0!</v>
      </c>
      <c r="Q146" s="18"/>
      <c r="R146" s="18"/>
      <c r="S146" s="18"/>
      <c r="T146" s="18"/>
      <c r="U146" s="18"/>
      <c r="V146" s="18" t="e">
        <f t="shared" si="5"/>
        <v>#DIV/0!</v>
      </c>
    </row>
    <row r="147" spans="1:22" ht="12.75" hidden="1">
      <c r="A147" s="6" t="s">
        <v>22</v>
      </c>
      <c r="B147" s="6" t="s">
        <v>1</v>
      </c>
      <c r="C147" s="14" t="s">
        <v>214</v>
      </c>
      <c r="D147" s="20" t="s">
        <v>215</v>
      </c>
      <c r="E147" s="16" t="s">
        <v>195</v>
      </c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 t="e">
        <f t="shared" si="4"/>
        <v>#DIV/0!</v>
      </c>
      <c r="Q147" s="18"/>
      <c r="R147" s="18"/>
      <c r="S147" s="18"/>
      <c r="T147" s="18"/>
      <c r="U147" s="18"/>
      <c r="V147" s="18" t="e">
        <f t="shared" si="5"/>
        <v>#DIV/0!</v>
      </c>
    </row>
    <row r="148" spans="1:22" ht="12.75" hidden="1">
      <c r="A148" s="6" t="s">
        <v>22</v>
      </c>
      <c r="B148" s="6" t="s">
        <v>1</v>
      </c>
      <c r="C148" s="14" t="s">
        <v>216</v>
      </c>
      <c r="D148" s="20" t="s">
        <v>217</v>
      </c>
      <c r="E148" s="16" t="s">
        <v>195</v>
      </c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 t="e">
        <f t="shared" si="4"/>
        <v>#DIV/0!</v>
      </c>
      <c r="Q148" s="18"/>
      <c r="R148" s="18"/>
      <c r="S148" s="18"/>
      <c r="T148" s="18"/>
      <c r="U148" s="18"/>
      <c r="V148" s="18" t="e">
        <f t="shared" si="5"/>
        <v>#DIV/0!</v>
      </c>
    </row>
    <row r="149" spans="1:22" ht="12.75" hidden="1">
      <c r="A149" s="6" t="s">
        <v>22</v>
      </c>
      <c r="B149" s="6" t="s">
        <v>1</v>
      </c>
      <c r="C149" s="14" t="s">
        <v>218</v>
      </c>
      <c r="D149" s="20" t="s">
        <v>219</v>
      </c>
      <c r="E149" s="16" t="s">
        <v>195</v>
      </c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 t="e">
        <f t="shared" si="4"/>
        <v>#DIV/0!</v>
      </c>
      <c r="Q149" s="18"/>
      <c r="R149" s="18"/>
      <c r="S149" s="18"/>
      <c r="T149" s="18"/>
      <c r="U149" s="18"/>
      <c r="V149" s="18" t="e">
        <f t="shared" si="5"/>
        <v>#DIV/0!</v>
      </c>
    </row>
    <row r="150" spans="1:22" ht="12.75" hidden="1">
      <c r="A150" s="6" t="s">
        <v>22</v>
      </c>
      <c r="B150" s="6" t="s">
        <v>1</v>
      </c>
      <c r="C150" s="14" t="s">
        <v>220</v>
      </c>
      <c r="D150" s="20" t="s">
        <v>221</v>
      </c>
      <c r="E150" s="16" t="s">
        <v>184</v>
      </c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 t="e">
        <f t="shared" si="4"/>
        <v>#DIV/0!</v>
      </c>
      <c r="Q150" s="18"/>
      <c r="R150" s="18"/>
      <c r="S150" s="18"/>
      <c r="T150" s="18"/>
      <c r="U150" s="18"/>
      <c r="V150" s="18" t="e">
        <f t="shared" si="5"/>
        <v>#DIV/0!</v>
      </c>
    </row>
    <row r="151" spans="1:22" ht="12.75" hidden="1">
      <c r="A151" s="6" t="s">
        <v>22</v>
      </c>
      <c r="B151" s="6" t="s">
        <v>1</v>
      </c>
      <c r="C151" s="14" t="s">
        <v>222</v>
      </c>
      <c r="D151" s="20" t="s">
        <v>223</v>
      </c>
      <c r="E151" s="16" t="s">
        <v>195</v>
      </c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 t="e">
        <f t="shared" si="4"/>
        <v>#DIV/0!</v>
      </c>
      <c r="Q151" s="18"/>
      <c r="R151" s="18"/>
      <c r="S151" s="18"/>
      <c r="T151" s="18"/>
      <c r="U151" s="18"/>
      <c r="V151" s="18" t="e">
        <f t="shared" si="5"/>
        <v>#DIV/0!</v>
      </c>
    </row>
    <row r="152" spans="1:22" ht="26.25" hidden="1">
      <c r="A152" s="6" t="s">
        <v>22</v>
      </c>
      <c r="B152" s="6" t="s">
        <v>1</v>
      </c>
      <c r="C152" s="14" t="s">
        <v>224</v>
      </c>
      <c r="D152" s="20" t="s">
        <v>225</v>
      </c>
      <c r="E152" s="16" t="s">
        <v>226</v>
      </c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 t="e">
        <f t="shared" si="4"/>
        <v>#DIV/0!</v>
      </c>
      <c r="Q152" s="18"/>
      <c r="R152" s="18"/>
      <c r="S152" s="18"/>
      <c r="T152" s="18"/>
      <c r="U152" s="18"/>
      <c r="V152" s="18" t="e">
        <f t="shared" si="5"/>
        <v>#DIV/0!</v>
      </c>
    </row>
    <row r="153" spans="1:22" ht="12.75" hidden="1">
      <c r="A153" s="6" t="s">
        <v>22</v>
      </c>
      <c r="B153" s="6" t="s">
        <v>1</v>
      </c>
      <c r="C153" s="14" t="s">
        <v>227</v>
      </c>
      <c r="D153" s="20" t="s">
        <v>228</v>
      </c>
      <c r="E153" s="16" t="s">
        <v>195</v>
      </c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 t="e">
        <f t="shared" si="4"/>
        <v>#DIV/0!</v>
      </c>
      <c r="Q153" s="18"/>
      <c r="R153" s="18"/>
      <c r="S153" s="18"/>
      <c r="T153" s="18"/>
      <c r="U153" s="18"/>
      <c r="V153" s="18" t="e">
        <f t="shared" si="5"/>
        <v>#DIV/0!</v>
      </c>
    </row>
    <row r="154" spans="1:22" ht="12.75" hidden="1">
      <c r="A154" s="6" t="s">
        <v>22</v>
      </c>
      <c r="B154" s="6" t="s">
        <v>1</v>
      </c>
      <c r="C154" s="14" t="s">
        <v>229</v>
      </c>
      <c r="D154" s="20" t="s">
        <v>230</v>
      </c>
      <c r="E154" s="16" t="s">
        <v>195</v>
      </c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 t="e">
        <f t="shared" si="4"/>
        <v>#DIV/0!</v>
      </c>
      <c r="Q154" s="18"/>
      <c r="R154" s="18"/>
      <c r="S154" s="18"/>
      <c r="T154" s="18"/>
      <c r="U154" s="18"/>
      <c r="V154" s="18" t="e">
        <f t="shared" si="5"/>
        <v>#DIV/0!</v>
      </c>
    </row>
    <row r="155" spans="1:22" ht="26.25" hidden="1">
      <c r="A155" s="6" t="s">
        <v>22</v>
      </c>
      <c r="B155" s="6" t="s">
        <v>1</v>
      </c>
      <c r="C155" s="14" t="s">
        <v>231</v>
      </c>
      <c r="D155" s="20" t="s">
        <v>232</v>
      </c>
      <c r="E155" s="16" t="s">
        <v>195</v>
      </c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 t="e">
        <f t="shared" si="4"/>
        <v>#DIV/0!</v>
      </c>
      <c r="Q155" s="18"/>
      <c r="R155" s="18"/>
      <c r="S155" s="18"/>
      <c r="T155" s="18"/>
      <c r="U155" s="18"/>
      <c r="V155" s="18" t="e">
        <f t="shared" si="5"/>
        <v>#DIV/0!</v>
      </c>
    </row>
    <row r="156" spans="1:22" ht="12.75" hidden="1">
      <c r="A156" s="6" t="s">
        <v>22</v>
      </c>
      <c r="B156" s="6" t="s">
        <v>1</v>
      </c>
      <c r="C156" s="14" t="s">
        <v>233</v>
      </c>
      <c r="D156" s="20" t="s">
        <v>234</v>
      </c>
      <c r="E156" s="16" t="s">
        <v>235</v>
      </c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 t="e">
        <f t="shared" si="4"/>
        <v>#DIV/0!</v>
      </c>
      <c r="Q156" s="18"/>
      <c r="R156" s="18"/>
      <c r="S156" s="18"/>
      <c r="T156" s="18"/>
      <c r="U156" s="18"/>
      <c r="V156" s="18" t="e">
        <f t="shared" si="5"/>
        <v>#DIV/0!</v>
      </c>
    </row>
    <row r="157" spans="1:22" ht="12.75" hidden="1">
      <c r="A157" s="6" t="s">
        <v>22</v>
      </c>
      <c r="B157" s="6" t="s">
        <v>1</v>
      </c>
      <c r="C157" s="14" t="s">
        <v>236</v>
      </c>
      <c r="D157" s="20" t="s">
        <v>237</v>
      </c>
      <c r="E157" s="16" t="s">
        <v>235</v>
      </c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 t="e">
        <f t="shared" si="4"/>
        <v>#DIV/0!</v>
      </c>
      <c r="Q157" s="18"/>
      <c r="R157" s="18"/>
      <c r="S157" s="18"/>
      <c r="T157" s="18"/>
      <c r="U157" s="18"/>
      <c r="V157" s="18" t="e">
        <f t="shared" si="5"/>
        <v>#DIV/0!</v>
      </c>
    </row>
    <row r="158" spans="1:22" ht="12.75" hidden="1">
      <c r="A158" s="6" t="s">
        <v>22</v>
      </c>
      <c r="B158" s="6" t="s">
        <v>1</v>
      </c>
      <c r="C158" s="14" t="s">
        <v>238</v>
      </c>
      <c r="D158" s="20" t="s">
        <v>239</v>
      </c>
      <c r="E158" s="16" t="s">
        <v>235</v>
      </c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 t="e">
        <f t="shared" si="4"/>
        <v>#DIV/0!</v>
      </c>
      <c r="Q158" s="18"/>
      <c r="R158" s="18"/>
      <c r="S158" s="18"/>
      <c r="T158" s="18"/>
      <c r="U158" s="18"/>
      <c r="V158" s="18" t="e">
        <f t="shared" si="5"/>
        <v>#DIV/0!</v>
      </c>
    </row>
    <row r="159" spans="1:22" ht="26.25" hidden="1">
      <c r="A159" s="6"/>
      <c r="B159" s="6"/>
      <c r="C159" s="14"/>
      <c r="D159" s="20" t="s">
        <v>240</v>
      </c>
      <c r="E159" s="16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</row>
    <row r="160" spans="1:22" ht="12.75" hidden="1">
      <c r="A160" s="6" t="s">
        <v>22</v>
      </c>
      <c r="B160" s="6" t="s">
        <v>1</v>
      </c>
      <c r="C160" s="14" t="s">
        <v>241</v>
      </c>
      <c r="D160" s="20" t="s">
        <v>242</v>
      </c>
      <c r="E160" s="16" t="s">
        <v>177</v>
      </c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 t="e">
        <f>100*O160/H160</f>
        <v>#DIV/0!</v>
      </c>
      <c r="Q160" s="18"/>
      <c r="R160" s="18"/>
      <c r="S160" s="18"/>
      <c r="T160" s="18"/>
      <c r="U160" s="18"/>
      <c r="V160" s="18" t="e">
        <f>100*U160/H160</f>
        <v>#DIV/0!</v>
      </c>
    </row>
    <row r="161" spans="1:22" ht="12.75" hidden="1">
      <c r="A161" s="6" t="s">
        <v>22</v>
      </c>
      <c r="B161" s="6" t="s">
        <v>1</v>
      </c>
      <c r="C161" s="14" t="s">
        <v>243</v>
      </c>
      <c r="D161" s="20" t="s">
        <v>244</v>
      </c>
      <c r="E161" s="16" t="s">
        <v>177</v>
      </c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 t="e">
        <f>100*O161/H161</f>
        <v>#DIV/0!</v>
      </c>
      <c r="Q161" s="18"/>
      <c r="R161" s="18"/>
      <c r="S161" s="18"/>
      <c r="T161" s="18"/>
      <c r="U161" s="18"/>
      <c r="V161" s="18" t="e">
        <f>100*U161/H161</f>
        <v>#DIV/0!</v>
      </c>
    </row>
    <row r="162" spans="1:22" ht="12.75" hidden="1">
      <c r="A162" s="6" t="s">
        <v>22</v>
      </c>
      <c r="B162" s="6" t="s">
        <v>1</v>
      </c>
      <c r="C162" s="14" t="s">
        <v>245</v>
      </c>
      <c r="D162" s="20" t="s">
        <v>246</v>
      </c>
      <c r="E162" s="16" t="s">
        <v>177</v>
      </c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 t="e">
        <f>100*O162/H162</f>
        <v>#DIV/0!</v>
      </c>
      <c r="Q162" s="18"/>
      <c r="R162" s="18"/>
      <c r="S162" s="18"/>
      <c r="T162" s="18"/>
      <c r="U162" s="18"/>
      <c r="V162" s="18" t="e">
        <f>100*U162/H162</f>
        <v>#DIV/0!</v>
      </c>
    </row>
    <row r="163" spans="1:22" ht="26.25" hidden="1">
      <c r="A163" s="6"/>
      <c r="B163" s="6"/>
      <c r="C163" s="14"/>
      <c r="D163" s="20" t="s">
        <v>247</v>
      </c>
      <c r="E163" s="16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</row>
    <row r="164" spans="1:22" ht="12.75" hidden="1">
      <c r="A164" s="6" t="s">
        <v>22</v>
      </c>
      <c r="B164" s="6" t="s">
        <v>1</v>
      </c>
      <c r="C164" s="14" t="s">
        <v>248</v>
      </c>
      <c r="D164" s="20" t="s">
        <v>249</v>
      </c>
      <c r="E164" s="16" t="s">
        <v>250</v>
      </c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 t="e">
        <f>100*O164/H164</f>
        <v>#DIV/0!</v>
      </c>
      <c r="Q164" s="18"/>
      <c r="R164" s="18"/>
      <c r="S164" s="18"/>
      <c r="T164" s="18"/>
      <c r="U164" s="18"/>
      <c r="V164" s="18" t="e">
        <f>100*U164/H164</f>
        <v>#DIV/0!</v>
      </c>
    </row>
    <row r="165" spans="1:22" ht="12.75" hidden="1">
      <c r="A165" s="6"/>
      <c r="B165" s="6"/>
      <c r="C165" s="14"/>
      <c r="D165" s="20" t="s">
        <v>251</v>
      </c>
      <c r="E165" s="16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</row>
    <row r="166" spans="1:22" ht="12.75" hidden="1">
      <c r="A166" s="6" t="s">
        <v>22</v>
      </c>
      <c r="B166" s="6" t="s">
        <v>1</v>
      </c>
      <c r="C166" s="14" t="s">
        <v>252</v>
      </c>
      <c r="D166" s="20" t="s">
        <v>253</v>
      </c>
      <c r="E166" s="16" t="s">
        <v>195</v>
      </c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 t="e">
        <f>100*O166/H166</f>
        <v>#DIV/0!</v>
      </c>
      <c r="Q166" s="18"/>
      <c r="R166" s="18"/>
      <c r="S166" s="18"/>
      <c r="T166" s="18"/>
      <c r="U166" s="18"/>
      <c r="V166" s="18" t="e">
        <f>100*U166/H166</f>
        <v>#DIV/0!</v>
      </c>
    </row>
    <row r="167" spans="1:22" ht="12.75" hidden="1">
      <c r="A167" s="6" t="s">
        <v>22</v>
      </c>
      <c r="B167" s="6" t="s">
        <v>1</v>
      </c>
      <c r="C167" s="14" t="s">
        <v>254</v>
      </c>
      <c r="D167" s="20" t="s">
        <v>255</v>
      </c>
      <c r="E167" s="16" t="s">
        <v>195</v>
      </c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 t="e">
        <f>100*O167/H167</f>
        <v>#DIV/0!</v>
      </c>
      <c r="Q167" s="18"/>
      <c r="R167" s="18"/>
      <c r="S167" s="18"/>
      <c r="T167" s="18"/>
      <c r="U167" s="18"/>
      <c r="V167" s="18" t="e">
        <f>100*U167/H167</f>
        <v>#DIV/0!</v>
      </c>
    </row>
    <row r="168" spans="1:22" ht="26.25" hidden="1">
      <c r="A168" s="6" t="s">
        <v>22</v>
      </c>
      <c r="B168" s="6" t="s">
        <v>1</v>
      </c>
      <c r="C168" s="14" t="s">
        <v>256</v>
      </c>
      <c r="D168" s="20" t="s">
        <v>257</v>
      </c>
      <c r="E168" s="16" t="s">
        <v>184</v>
      </c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 t="e">
        <f>100*O168/H168</f>
        <v>#DIV/0!</v>
      </c>
      <c r="Q168" s="18"/>
      <c r="R168" s="18"/>
      <c r="S168" s="18"/>
      <c r="T168" s="18"/>
      <c r="U168" s="18"/>
      <c r="V168" s="18" t="e">
        <f>100*U168/H168</f>
        <v>#DIV/0!</v>
      </c>
    </row>
    <row r="169" spans="1:22" ht="12.75" hidden="1">
      <c r="A169" s="6" t="s">
        <v>22</v>
      </c>
      <c r="B169" s="6" t="s">
        <v>1</v>
      </c>
      <c r="C169" s="14" t="s">
        <v>258</v>
      </c>
      <c r="D169" s="20" t="s">
        <v>259</v>
      </c>
      <c r="E169" s="16" t="s">
        <v>260</v>
      </c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 t="e">
        <f>100*O169/H169</f>
        <v>#DIV/0!</v>
      </c>
      <c r="Q169" s="18"/>
      <c r="R169" s="18"/>
      <c r="S169" s="18"/>
      <c r="T169" s="18"/>
      <c r="U169" s="18"/>
      <c r="V169" s="18" t="e">
        <f>100*U169/H169</f>
        <v>#DIV/0!</v>
      </c>
    </row>
    <row r="170" spans="1:22" ht="26.25" hidden="1">
      <c r="A170" s="6"/>
      <c r="B170" s="6"/>
      <c r="C170" s="14"/>
      <c r="D170" s="20" t="s">
        <v>261</v>
      </c>
      <c r="E170" s="16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</row>
    <row r="171" spans="1:22" ht="12.75" hidden="1">
      <c r="A171" s="6" t="s">
        <v>22</v>
      </c>
      <c r="B171" s="6" t="s">
        <v>1</v>
      </c>
      <c r="C171" s="14" t="s">
        <v>262</v>
      </c>
      <c r="D171" s="20" t="s">
        <v>263</v>
      </c>
      <c r="E171" s="16" t="s">
        <v>195</v>
      </c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 t="e">
        <f>100*O171/H171</f>
        <v>#DIV/0!</v>
      </c>
      <c r="Q171" s="18"/>
      <c r="R171" s="18"/>
      <c r="S171" s="18"/>
      <c r="T171" s="18"/>
      <c r="U171" s="18"/>
      <c r="V171" s="18" t="e">
        <f>100*U171/H171</f>
        <v>#DIV/0!</v>
      </c>
    </row>
    <row r="172" spans="1:22" ht="12.75" hidden="1">
      <c r="A172" s="6" t="s">
        <v>22</v>
      </c>
      <c r="B172" s="6" t="s">
        <v>1</v>
      </c>
      <c r="C172" s="14" t="s">
        <v>264</v>
      </c>
      <c r="D172" s="20" t="s">
        <v>265</v>
      </c>
      <c r="E172" s="16" t="s">
        <v>195</v>
      </c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 t="e">
        <f>100*O172/H172</f>
        <v>#DIV/0!</v>
      </c>
      <c r="Q172" s="18"/>
      <c r="R172" s="18"/>
      <c r="S172" s="18"/>
      <c r="T172" s="18"/>
      <c r="U172" s="18"/>
      <c r="V172" s="18" t="e">
        <f>100*U172/H172</f>
        <v>#DIV/0!</v>
      </c>
    </row>
    <row r="173" spans="1:22" ht="12.75" hidden="1">
      <c r="A173" s="6" t="s">
        <v>22</v>
      </c>
      <c r="B173" s="6" t="s">
        <v>1</v>
      </c>
      <c r="C173" s="14" t="s">
        <v>266</v>
      </c>
      <c r="D173" s="20" t="s">
        <v>267</v>
      </c>
      <c r="E173" s="16" t="s">
        <v>268</v>
      </c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 t="e">
        <f>100*O173/H173</f>
        <v>#DIV/0!</v>
      </c>
      <c r="Q173" s="18"/>
      <c r="R173" s="18"/>
      <c r="S173" s="18"/>
      <c r="T173" s="18"/>
      <c r="U173" s="18"/>
      <c r="V173" s="18" t="e">
        <f>100*U173/H173</f>
        <v>#DIV/0!</v>
      </c>
    </row>
    <row r="174" spans="1:22" ht="12.75" hidden="1">
      <c r="A174" s="6" t="s">
        <v>22</v>
      </c>
      <c r="B174" s="6" t="s">
        <v>1</v>
      </c>
      <c r="C174" s="14" t="s">
        <v>269</v>
      </c>
      <c r="D174" s="20" t="s">
        <v>270</v>
      </c>
      <c r="E174" s="16" t="s">
        <v>268</v>
      </c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 t="e">
        <f>100*O174/H174</f>
        <v>#DIV/0!</v>
      </c>
      <c r="Q174" s="18"/>
      <c r="R174" s="18"/>
      <c r="S174" s="18"/>
      <c r="T174" s="18"/>
      <c r="U174" s="18"/>
      <c r="V174" s="18" t="e">
        <f>100*U174/H174</f>
        <v>#DIV/0!</v>
      </c>
    </row>
    <row r="175" spans="1:22" ht="26.25">
      <c r="A175" s="6"/>
      <c r="B175" s="6"/>
      <c r="C175" s="14"/>
      <c r="D175" s="20" t="s">
        <v>271</v>
      </c>
      <c r="E175" s="16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</row>
    <row r="176" spans="1:22" ht="12.75">
      <c r="A176" s="6" t="s">
        <v>22</v>
      </c>
      <c r="B176" s="6" t="s">
        <v>1</v>
      </c>
      <c r="C176" s="14" t="s">
        <v>272</v>
      </c>
      <c r="D176" s="20" t="s">
        <v>273</v>
      </c>
      <c r="E176" s="16" t="s">
        <v>184</v>
      </c>
      <c r="F176" s="18">
        <v>6400</v>
      </c>
      <c r="G176" s="18">
        <v>6778.6</v>
      </c>
      <c r="H176" s="18">
        <v>7101.8</v>
      </c>
      <c r="I176" s="18">
        <v>7400</v>
      </c>
      <c r="J176" s="18"/>
      <c r="K176" s="18">
        <v>7400</v>
      </c>
      <c r="L176" s="18">
        <v>7400</v>
      </c>
      <c r="M176" s="18">
        <v>7400</v>
      </c>
      <c r="N176" s="18">
        <v>7400</v>
      </c>
      <c r="O176" s="18">
        <v>7400</v>
      </c>
      <c r="P176" s="18">
        <f>100*O176/H176</f>
        <v>104.19893548114563</v>
      </c>
      <c r="Q176" s="18">
        <v>7400</v>
      </c>
      <c r="R176" s="18">
        <v>7400</v>
      </c>
      <c r="S176" s="18">
        <v>7400</v>
      </c>
      <c r="T176" s="18">
        <v>7400</v>
      </c>
      <c r="U176" s="18">
        <v>7400</v>
      </c>
      <c r="V176" s="18">
        <f>100*U176/H176</f>
        <v>104.19893548114563</v>
      </c>
    </row>
    <row r="177" spans="1:22" ht="12.75">
      <c r="A177" s="6" t="s">
        <v>22</v>
      </c>
      <c r="B177" s="6" t="s">
        <v>1</v>
      </c>
      <c r="C177" s="14" t="s">
        <v>274</v>
      </c>
      <c r="D177" s="20" t="s">
        <v>275</v>
      </c>
      <c r="E177" s="16" t="s">
        <v>184</v>
      </c>
      <c r="F177" s="18"/>
      <c r="G177" s="18">
        <v>1381</v>
      </c>
      <c r="H177" s="18">
        <v>1498</v>
      </c>
      <c r="I177" s="18">
        <v>1577</v>
      </c>
      <c r="J177" s="18"/>
      <c r="K177" s="18">
        <v>1553</v>
      </c>
      <c r="L177" s="18">
        <v>1624</v>
      </c>
      <c r="M177" s="18">
        <v>1624</v>
      </c>
      <c r="N177" s="18">
        <v>1624</v>
      </c>
      <c r="O177" s="18">
        <v>1989</v>
      </c>
      <c r="P177" s="18">
        <f>100*O177/H177</f>
        <v>132.77703604806408</v>
      </c>
      <c r="Q177" s="18">
        <v>1989</v>
      </c>
      <c r="R177" s="18">
        <v>1989</v>
      </c>
      <c r="S177" s="18">
        <v>1989</v>
      </c>
      <c r="T177" s="18">
        <v>1989</v>
      </c>
      <c r="U177" s="18">
        <v>1989</v>
      </c>
      <c r="V177" s="18">
        <f>100*U177/H177</f>
        <v>132.77703604806408</v>
      </c>
    </row>
    <row r="178" spans="1:22" ht="12.75">
      <c r="A178" s="6" t="s">
        <v>22</v>
      </c>
      <c r="B178" s="6" t="s">
        <v>1</v>
      </c>
      <c r="C178" s="14" t="s">
        <v>276</v>
      </c>
      <c r="D178" s="20" t="s">
        <v>277</v>
      </c>
      <c r="E178" s="16" t="s">
        <v>184</v>
      </c>
      <c r="F178" s="18"/>
      <c r="G178" s="18">
        <v>2153</v>
      </c>
      <c r="H178" s="18">
        <v>2291</v>
      </c>
      <c r="I178" s="18">
        <v>2495</v>
      </c>
      <c r="J178" s="18"/>
      <c r="K178" s="18">
        <v>2478</v>
      </c>
      <c r="L178" s="18">
        <v>2405</v>
      </c>
      <c r="M178" s="18">
        <v>2405</v>
      </c>
      <c r="N178" s="18">
        <v>2405</v>
      </c>
      <c r="O178" s="18">
        <v>3968</v>
      </c>
      <c r="P178" s="18">
        <f>100*O178/H178</f>
        <v>173.19947621126147</v>
      </c>
      <c r="Q178" s="18">
        <v>3968</v>
      </c>
      <c r="R178" s="18">
        <v>3968</v>
      </c>
      <c r="S178" s="18">
        <v>3968</v>
      </c>
      <c r="T178" s="18">
        <v>3968</v>
      </c>
      <c r="U178" s="18">
        <v>3968</v>
      </c>
      <c r="V178" s="18">
        <f>100*U178/H178</f>
        <v>173.19947621126147</v>
      </c>
    </row>
    <row r="179" spans="1:22" ht="12.75">
      <c r="A179" s="6" t="s">
        <v>22</v>
      </c>
      <c r="B179" s="6" t="s">
        <v>1</v>
      </c>
      <c r="C179" s="14" t="s">
        <v>278</v>
      </c>
      <c r="D179" s="20" t="s">
        <v>279</v>
      </c>
      <c r="E179" s="16" t="s">
        <v>184</v>
      </c>
      <c r="F179" s="18"/>
      <c r="G179" s="18">
        <v>2401</v>
      </c>
      <c r="H179" s="18">
        <v>2514</v>
      </c>
      <c r="I179" s="18">
        <v>2645</v>
      </c>
      <c r="J179" s="18"/>
      <c r="K179" s="18">
        <v>2628</v>
      </c>
      <c r="L179" s="18">
        <v>2642</v>
      </c>
      <c r="M179" s="18">
        <v>2642</v>
      </c>
      <c r="N179" s="18">
        <v>2642</v>
      </c>
      <c r="O179" s="18">
        <v>68</v>
      </c>
      <c r="P179" s="18">
        <f>100*O179/H179</f>
        <v>2.7048528241845666</v>
      </c>
      <c r="Q179" s="18">
        <v>68</v>
      </c>
      <c r="R179" s="18">
        <v>68</v>
      </c>
      <c r="S179" s="18">
        <v>68</v>
      </c>
      <c r="T179" s="18">
        <v>68</v>
      </c>
      <c r="U179" s="18">
        <v>68</v>
      </c>
      <c r="V179" s="18">
        <f>100*U179/H179</f>
        <v>2.7048528241845666</v>
      </c>
    </row>
    <row r="180" spans="1:22" ht="39">
      <c r="A180" s="6" t="s">
        <v>22</v>
      </c>
      <c r="B180" s="6" t="s">
        <v>1</v>
      </c>
      <c r="C180" s="14" t="s">
        <v>280</v>
      </c>
      <c r="D180" s="20" t="s">
        <v>281</v>
      </c>
      <c r="E180" s="16" t="s">
        <v>282</v>
      </c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>
        <v>0</v>
      </c>
      <c r="Q180" s="18"/>
      <c r="R180" s="18"/>
      <c r="S180" s="18"/>
      <c r="T180" s="18"/>
      <c r="U180" s="18"/>
      <c r="V180" s="18">
        <v>0</v>
      </c>
    </row>
    <row r="181" spans="1:22" ht="26.25" hidden="1">
      <c r="A181" s="6"/>
      <c r="B181" s="6"/>
      <c r="C181" s="14"/>
      <c r="D181" s="20" t="s">
        <v>283</v>
      </c>
      <c r="E181" s="16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</row>
    <row r="182" spans="1:22" ht="26.25" hidden="1">
      <c r="A182" s="6" t="s">
        <v>22</v>
      </c>
      <c r="B182" s="6" t="s">
        <v>1</v>
      </c>
      <c r="C182" s="14" t="s">
        <v>284</v>
      </c>
      <c r="D182" s="20" t="s">
        <v>285</v>
      </c>
      <c r="E182" s="16" t="s">
        <v>177</v>
      </c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 t="e">
        <f aca="true" t="shared" si="6" ref="P182:P190">100*O182/H182</f>
        <v>#DIV/0!</v>
      </c>
      <c r="Q182" s="18"/>
      <c r="R182" s="18"/>
      <c r="S182" s="18"/>
      <c r="T182" s="18"/>
      <c r="U182" s="18"/>
      <c r="V182" s="18" t="e">
        <f aca="true" t="shared" si="7" ref="V182:V190">100*U182/H182</f>
        <v>#DIV/0!</v>
      </c>
    </row>
    <row r="183" spans="1:22" ht="12.75" hidden="1">
      <c r="A183" s="6" t="s">
        <v>22</v>
      </c>
      <c r="B183" s="6" t="s">
        <v>1</v>
      </c>
      <c r="C183" s="14" t="s">
        <v>286</v>
      </c>
      <c r="D183" s="20" t="s">
        <v>287</v>
      </c>
      <c r="E183" s="16" t="s">
        <v>202</v>
      </c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 t="e">
        <f t="shared" si="6"/>
        <v>#DIV/0!</v>
      </c>
      <c r="Q183" s="18"/>
      <c r="R183" s="18"/>
      <c r="S183" s="18"/>
      <c r="T183" s="18"/>
      <c r="U183" s="18"/>
      <c r="V183" s="18" t="e">
        <f t="shared" si="7"/>
        <v>#DIV/0!</v>
      </c>
    </row>
    <row r="184" spans="1:22" ht="12.75" hidden="1">
      <c r="A184" s="6" t="s">
        <v>22</v>
      </c>
      <c r="B184" s="6" t="s">
        <v>1</v>
      </c>
      <c r="C184" s="14" t="s">
        <v>288</v>
      </c>
      <c r="D184" s="20" t="s">
        <v>289</v>
      </c>
      <c r="E184" s="16" t="s">
        <v>290</v>
      </c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 t="e">
        <f t="shared" si="6"/>
        <v>#DIV/0!</v>
      </c>
      <c r="Q184" s="18"/>
      <c r="R184" s="18"/>
      <c r="S184" s="18"/>
      <c r="T184" s="18"/>
      <c r="U184" s="18"/>
      <c r="V184" s="18" t="e">
        <f t="shared" si="7"/>
        <v>#DIV/0!</v>
      </c>
    </row>
    <row r="185" spans="1:22" ht="12.75" hidden="1">
      <c r="A185" s="6" t="s">
        <v>22</v>
      </c>
      <c r="B185" s="6" t="s">
        <v>1</v>
      </c>
      <c r="C185" s="14" t="s">
        <v>291</v>
      </c>
      <c r="D185" s="20" t="s">
        <v>292</v>
      </c>
      <c r="E185" s="16" t="s">
        <v>202</v>
      </c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 t="e">
        <f t="shared" si="6"/>
        <v>#DIV/0!</v>
      </c>
      <c r="Q185" s="18"/>
      <c r="R185" s="18"/>
      <c r="S185" s="18"/>
      <c r="T185" s="18"/>
      <c r="U185" s="18"/>
      <c r="V185" s="18" t="e">
        <f t="shared" si="7"/>
        <v>#DIV/0!</v>
      </c>
    </row>
    <row r="186" spans="1:22" ht="12.75" hidden="1">
      <c r="A186" s="6" t="s">
        <v>22</v>
      </c>
      <c r="B186" s="6" t="s">
        <v>1</v>
      </c>
      <c r="C186" s="14" t="s">
        <v>293</v>
      </c>
      <c r="D186" s="20" t="s">
        <v>294</v>
      </c>
      <c r="E186" s="16" t="s">
        <v>202</v>
      </c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 t="e">
        <f t="shared" si="6"/>
        <v>#DIV/0!</v>
      </c>
      <c r="Q186" s="18"/>
      <c r="R186" s="18"/>
      <c r="S186" s="18"/>
      <c r="T186" s="18"/>
      <c r="U186" s="18"/>
      <c r="V186" s="18" t="e">
        <f t="shared" si="7"/>
        <v>#DIV/0!</v>
      </c>
    </row>
    <row r="187" spans="1:22" ht="12.75" hidden="1">
      <c r="A187" s="6" t="s">
        <v>22</v>
      </c>
      <c r="B187" s="6" t="s">
        <v>1</v>
      </c>
      <c r="C187" s="14" t="s">
        <v>295</v>
      </c>
      <c r="D187" s="20" t="s">
        <v>296</v>
      </c>
      <c r="E187" s="16" t="s">
        <v>297</v>
      </c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 t="e">
        <f t="shared" si="6"/>
        <v>#DIV/0!</v>
      </c>
      <c r="Q187" s="18"/>
      <c r="R187" s="18"/>
      <c r="S187" s="18"/>
      <c r="T187" s="18"/>
      <c r="U187" s="18"/>
      <c r="V187" s="18" t="e">
        <f t="shared" si="7"/>
        <v>#DIV/0!</v>
      </c>
    </row>
    <row r="188" spans="1:22" ht="12.75" hidden="1">
      <c r="A188" s="6" t="s">
        <v>22</v>
      </c>
      <c r="B188" s="6" t="s">
        <v>1</v>
      </c>
      <c r="C188" s="14" t="s">
        <v>298</v>
      </c>
      <c r="D188" s="20" t="s">
        <v>299</v>
      </c>
      <c r="E188" s="16" t="s">
        <v>202</v>
      </c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 t="e">
        <f t="shared" si="6"/>
        <v>#DIV/0!</v>
      </c>
      <c r="Q188" s="18"/>
      <c r="R188" s="18"/>
      <c r="S188" s="18"/>
      <c r="T188" s="18"/>
      <c r="U188" s="18"/>
      <c r="V188" s="18" t="e">
        <f t="shared" si="7"/>
        <v>#DIV/0!</v>
      </c>
    </row>
    <row r="189" spans="1:22" ht="26.25" hidden="1">
      <c r="A189" s="6" t="s">
        <v>22</v>
      </c>
      <c r="B189" s="6" t="s">
        <v>1</v>
      </c>
      <c r="C189" s="14" t="s">
        <v>300</v>
      </c>
      <c r="D189" s="20" t="s">
        <v>301</v>
      </c>
      <c r="E189" s="16" t="s">
        <v>202</v>
      </c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 t="e">
        <f t="shared" si="6"/>
        <v>#DIV/0!</v>
      </c>
      <c r="Q189" s="18"/>
      <c r="R189" s="18"/>
      <c r="S189" s="18"/>
      <c r="T189" s="18"/>
      <c r="U189" s="18"/>
      <c r="V189" s="18" t="e">
        <f t="shared" si="7"/>
        <v>#DIV/0!</v>
      </c>
    </row>
    <row r="190" spans="1:22" ht="12.75" hidden="1">
      <c r="A190" s="6" t="s">
        <v>22</v>
      </c>
      <c r="B190" s="6" t="s">
        <v>1</v>
      </c>
      <c r="C190" s="14" t="s">
        <v>302</v>
      </c>
      <c r="D190" s="20" t="s">
        <v>303</v>
      </c>
      <c r="E190" s="16" t="s">
        <v>304</v>
      </c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 t="e">
        <f t="shared" si="6"/>
        <v>#DIV/0!</v>
      </c>
      <c r="Q190" s="17"/>
      <c r="R190" s="17"/>
      <c r="S190" s="17"/>
      <c r="T190" s="17"/>
      <c r="U190" s="17"/>
      <c r="V190" s="17" t="e">
        <f t="shared" si="7"/>
        <v>#DIV/0!</v>
      </c>
    </row>
    <row r="191" spans="1:22" ht="39" hidden="1">
      <c r="A191" s="6"/>
      <c r="B191" s="6"/>
      <c r="C191" s="14"/>
      <c r="D191" s="20" t="s">
        <v>305</v>
      </c>
      <c r="E191" s="16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</row>
    <row r="192" spans="1:22" ht="12.75" hidden="1">
      <c r="A192" s="6" t="s">
        <v>22</v>
      </c>
      <c r="B192" s="6" t="s">
        <v>1</v>
      </c>
      <c r="C192" s="14" t="s">
        <v>306</v>
      </c>
      <c r="D192" s="20" t="s">
        <v>307</v>
      </c>
      <c r="E192" s="16" t="s">
        <v>195</v>
      </c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 t="e">
        <f>100*O192/H192</f>
        <v>#DIV/0!</v>
      </c>
      <c r="Q192" s="18"/>
      <c r="R192" s="18"/>
      <c r="S192" s="18"/>
      <c r="T192" s="18"/>
      <c r="U192" s="18"/>
      <c r="V192" s="18" t="e">
        <f>100*U192/H192</f>
        <v>#DIV/0!</v>
      </c>
    </row>
    <row r="193" spans="1:22" ht="26.25" hidden="1">
      <c r="A193" s="6" t="s">
        <v>22</v>
      </c>
      <c r="B193" s="6" t="s">
        <v>1</v>
      </c>
      <c r="C193" s="14" t="s">
        <v>308</v>
      </c>
      <c r="D193" s="20" t="s">
        <v>309</v>
      </c>
      <c r="E193" s="16" t="s">
        <v>195</v>
      </c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 t="e">
        <f>100*O193/H193</f>
        <v>#DIV/0!</v>
      </c>
      <c r="Q193" s="18"/>
      <c r="R193" s="18"/>
      <c r="S193" s="18"/>
      <c r="T193" s="18"/>
      <c r="U193" s="18"/>
      <c r="V193" s="18" t="e">
        <f>100*U193/H193</f>
        <v>#DIV/0!</v>
      </c>
    </row>
    <row r="194" spans="1:22" ht="12.75" hidden="1">
      <c r="A194" s="6" t="s">
        <v>22</v>
      </c>
      <c r="B194" s="6" t="s">
        <v>1</v>
      </c>
      <c r="C194" s="14" t="s">
        <v>310</v>
      </c>
      <c r="D194" s="20" t="s">
        <v>311</v>
      </c>
      <c r="E194" s="16" t="s">
        <v>312</v>
      </c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 t="e">
        <f>100*O194/H194</f>
        <v>#DIV/0!</v>
      </c>
      <c r="Q194" s="18"/>
      <c r="R194" s="18"/>
      <c r="S194" s="18"/>
      <c r="T194" s="18"/>
      <c r="U194" s="18"/>
      <c r="V194" s="18" t="e">
        <f>100*U194/H194</f>
        <v>#DIV/0!</v>
      </c>
    </row>
    <row r="195" spans="1:22" ht="12.75" hidden="1">
      <c r="A195" s="6" t="s">
        <v>22</v>
      </c>
      <c r="B195" s="6" t="s">
        <v>1</v>
      </c>
      <c r="C195" s="14" t="s">
        <v>313</v>
      </c>
      <c r="D195" s="20" t="s">
        <v>314</v>
      </c>
      <c r="E195" s="16" t="s">
        <v>312</v>
      </c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 t="e">
        <f>100*O195/H195</f>
        <v>#DIV/0!</v>
      </c>
      <c r="Q195" s="18"/>
      <c r="R195" s="18"/>
      <c r="S195" s="18"/>
      <c r="T195" s="18"/>
      <c r="U195" s="18"/>
      <c r="V195" s="18" t="e">
        <f>100*U195/H195</f>
        <v>#DIV/0!</v>
      </c>
    </row>
    <row r="196" spans="1:22" ht="26.25" hidden="1">
      <c r="A196" s="6" t="s">
        <v>22</v>
      </c>
      <c r="B196" s="6" t="s">
        <v>1</v>
      </c>
      <c r="C196" s="14" t="s">
        <v>315</v>
      </c>
      <c r="D196" s="20" t="s">
        <v>316</v>
      </c>
      <c r="E196" s="16" t="s">
        <v>317</v>
      </c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 t="e">
        <f>100*O196/H196</f>
        <v>#DIV/0!</v>
      </c>
      <c r="Q196" s="18"/>
      <c r="R196" s="18"/>
      <c r="S196" s="18"/>
      <c r="T196" s="18"/>
      <c r="U196" s="18"/>
      <c r="V196" s="18" t="e">
        <f>100*U196/H196</f>
        <v>#DIV/0!</v>
      </c>
    </row>
    <row r="197" spans="1:22" ht="12.75" hidden="1">
      <c r="A197" s="6"/>
      <c r="B197" s="6"/>
      <c r="C197" s="14"/>
      <c r="D197" s="20" t="s">
        <v>318</v>
      </c>
      <c r="E197" s="16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</row>
    <row r="198" spans="1:22" ht="12.75" hidden="1">
      <c r="A198" s="6" t="s">
        <v>22</v>
      </c>
      <c r="B198" s="6" t="s">
        <v>1</v>
      </c>
      <c r="C198" s="14" t="s">
        <v>319</v>
      </c>
      <c r="D198" s="20" t="s">
        <v>320</v>
      </c>
      <c r="E198" s="16" t="s">
        <v>195</v>
      </c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 t="e">
        <f aca="true" t="shared" si="8" ref="P198:P206">100*O198/H198</f>
        <v>#DIV/0!</v>
      </c>
      <c r="Q198" s="18"/>
      <c r="R198" s="18"/>
      <c r="S198" s="18"/>
      <c r="T198" s="18"/>
      <c r="U198" s="18"/>
      <c r="V198" s="18" t="e">
        <f aca="true" t="shared" si="9" ref="V198:V206">100*U198/H198</f>
        <v>#DIV/0!</v>
      </c>
    </row>
    <row r="199" spans="1:22" ht="12.75" hidden="1">
      <c r="A199" s="6" t="s">
        <v>22</v>
      </c>
      <c r="B199" s="6" t="s">
        <v>1</v>
      </c>
      <c r="C199" s="14" t="s">
        <v>321</v>
      </c>
      <c r="D199" s="20" t="s">
        <v>322</v>
      </c>
      <c r="E199" s="16" t="s">
        <v>195</v>
      </c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 t="e">
        <f t="shared" si="8"/>
        <v>#DIV/0!</v>
      </c>
      <c r="Q199" s="18"/>
      <c r="R199" s="18"/>
      <c r="S199" s="18"/>
      <c r="T199" s="18"/>
      <c r="U199" s="18"/>
      <c r="V199" s="18" t="e">
        <f t="shared" si="9"/>
        <v>#DIV/0!</v>
      </c>
    </row>
    <row r="200" spans="1:22" ht="12.75" hidden="1">
      <c r="A200" s="6" t="s">
        <v>22</v>
      </c>
      <c r="B200" s="6" t="s">
        <v>1</v>
      </c>
      <c r="C200" s="14" t="s">
        <v>323</v>
      </c>
      <c r="D200" s="20" t="s">
        <v>324</v>
      </c>
      <c r="E200" s="16" t="s">
        <v>195</v>
      </c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 t="e">
        <f t="shared" si="8"/>
        <v>#DIV/0!</v>
      </c>
      <c r="Q200" s="18"/>
      <c r="R200" s="18"/>
      <c r="S200" s="18"/>
      <c r="T200" s="18"/>
      <c r="U200" s="18"/>
      <c r="V200" s="18" t="e">
        <f t="shared" si="9"/>
        <v>#DIV/0!</v>
      </c>
    </row>
    <row r="201" spans="1:22" ht="12.75" hidden="1">
      <c r="A201" s="6" t="s">
        <v>22</v>
      </c>
      <c r="B201" s="6" t="s">
        <v>1</v>
      </c>
      <c r="C201" s="14" t="s">
        <v>325</v>
      </c>
      <c r="D201" s="20" t="s">
        <v>326</v>
      </c>
      <c r="E201" s="16" t="s">
        <v>195</v>
      </c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 t="e">
        <f t="shared" si="8"/>
        <v>#DIV/0!</v>
      </c>
      <c r="Q201" s="18"/>
      <c r="R201" s="18"/>
      <c r="S201" s="18"/>
      <c r="T201" s="18"/>
      <c r="U201" s="18"/>
      <c r="V201" s="18" t="e">
        <f t="shared" si="9"/>
        <v>#DIV/0!</v>
      </c>
    </row>
    <row r="202" spans="1:22" ht="12.75" hidden="1">
      <c r="A202" s="6" t="s">
        <v>22</v>
      </c>
      <c r="B202" s="6" t="s">
        <v>1</v>
      </c>
      <c r="C202" s="14" t="s">
        <v>327</v>
      </c>
      <c r="D202" s="20" t="s">
        <v>328</v>
      </c>
      <c r="E202" s="16" t="s">
        <v>195</v>
      </c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 t="e">
        <f t="shared" si="8"/>
        <v>#DIV/0!</v>
      </c>
      <c r="Q202" s="18"/>
      <c r="R202" s="18"/>
      <c r="S202" s="18"/>
      <c r="T202" s="18"/>
      <c r="U202" s="18"/>
      <c r="V202" s="18" t="e">
        <f t="shared" si="9"/>
        <v>#DIV/0!</v>
      </c>
    </row>
    <row r="203" spans="1:22" ht="12.75" hidden="1">
      <c r="A203" s="6" t="s">
        <v>22</v>
      </c>
      <c r="B203" s="6" t="s">
        <v>1</v>
      </c>
      <c r="C203" s="14" t="s">
        <v>329</v>
      </c>
      <c r="D203" s="20" t="s">
        <v>330</v>
      </c>
      <c r="E203" s="16" t="s">
        <v>192</v>
      </c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 t="e">
        <f t="shared" si="8"/>
        <v>#DIV/0!</v>
      </c>
      <c r="Q203" s="18"/>
      <c r="R203" s="18"/>
      <c r="S203" s="18"/>
      <c r="T203" s="18"/>
      <c r="U203" s="18"/>
      <c r="V203" s="18" t="e">
        <f t="shared" si="9"/>
        <v>#DIV/0!</v>
      </c>
    </row>
    <row r="204" spans="1:22" ht="12.75" hidden="1">
      <c r="A204" s="6" t="s">
        <v>22</v>
      </c>
      <c r="B204" s="6" t="s">
        <v>1</v>
      </c>
      <c r="C204" s="14" t="s">
        <v>331</v>
      </c>
      <c r="D204" s="20" t="s">
        <v>332</v>
      </c>
      <c r="E204" s="16" t="s">
        <v>192</v>
      </c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 t="e">
        <f t="shared" si="8"/>
        <v>#DIV/0!</v>
      </c>
      <c r="Q204" s="18"/>
      <c r="R204" s="18"/>
      <c r="S204" s="18"/>
      <c r="T204" s="18"/>
      <c r="U204" s="18"/>
      <c r="V204" s="18" t="e">
        <f t="shared" si="9"/>
        <v>#DIV/0!</v>
      </c>
    </row>
    <row r="205" spans="1:22" ht="12.75" hidden="1">
      <c r="A205" s="6" t="s">
        <v>22</v>
      </c>
      <c r="B205" s="6" t="s">
        <v>1</v>
      </c>
      <c r="C205" s="14" t="s">
        <v>333</v>
      </c>
      <c r="D205" s="20" t="s">
        <v>334</v>
      </c>
      <c r="E205" s="16" t="s">
        <v>192</v>
      </c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 t="e">
        <f t="shared" si="8"/>
        <v>#DIV/0!</v>
      </c>
      <c r="Q205" s="18"/>
      <c r="R205" s="18"/>
      <c r="S205" s="18"/>
      <c r="T205" s="18"/>
      <c r="U205" s="18"/>
      <c r="V205" s="18" t="e">
        <f t="shared" si="9"/>
        <v>#DIV/0!</v>
      </c>
    </row>
    <row r="206" spans="1:22" ht="12.75" hidden="1">
      <c r="A206" s="6" t="s">
        <v>22</v>
      </c>
      <c r="B206" s="6" t="s">
        <v>1</v>
      </c>
      <c r="C206" s="14" t="s">
        <v>335</v>
      </c>
      <c r="D206" s="20" t="s">
        <v>336</v>
      </c>
      <c r="E206" s="16" t="s">
        <v>192</v>
      </c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 t="e">
        <f t="shared" si="8"/>
        <v>#DIV/0!</v>
      </c>
      <c r="Q206" s="18"/>
      <c r="R206" s="18"/>
      <c r="S206" s="18"/>
      <c r="T206" s="18"/>
      <c r="U206" s="18"/>
      <c r="V206" s="18" t="e">
        <f t="shared" si="9"/>
        <v>#DIV/0!</v>
      </c>
    </row>
    <row r="207" spans="1:22" ht="26.25" hidden="1">
      <c r="A207" s="6"/>
      <c r="B207" s="6"/>
      <c r="C207" s="14"/>
      <c r="D207" s="20" t="s">
        <v>337</v>
      </c>
      <c r="E207" s="16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</row>
    <row r="208" spans="1:22" ht="26.25" hidden="1">
      <c r="A208" s="6" t="s">
        <v>22</v>
      </c>
      <c r="B208" s="6" t="s">
        <v>1</v>
      </c>
      <c r="C208" s="14" t="s">
        <v>338</v>
      </c>
      <c r="D208" s="20" t="s">
        <v>339</v>
      </c>
      <c r="E208" s="16" t="s">
        <v>340</v>
      </c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 t="e">
        <f aca="true" t="shared" si="10" ref="P208:P213">100*O208/H208</f>
        <v>#DIV/0!</v>
      </c>
      <c r="Q208" s="18"/>
      <c r="R208" s="18"/>
      <c r="S208" s="18"/>
      <c r="T208" s="18"/>
      <c r="U208" s="18"/>
      <c r="V208" s="18" t="e">
        <f aca="true" t="shared" si="11" ref="V208:V213">100*U208/H208</f>
        <v>#DIV/0!</v>
      </c>
    </row>
    <row r="209" spans="1:22" ht="12.75" hidden="1">
      <c r="A209" s="6" t="s">
        <v>22</v>
      </c>
      <c r="B209" s="6" t="s">
        <v>1</v>
      </c>
      <c r="C209" s="14" t="s">
        <v>341</v>
      </c>
      <c r="D209" s="20" t="s">
        <v>342</v>
      </c>
      <c r="E209" s="16" t="s">
        <v>195</v>
      </c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 t="e">
        <f t="shared" si="10"/>
        <v>#DIV/0!</v>
      </c>
      <c r="Q209" s="18"/>
      <c r="R209" s="18"/>
      <c r="S209" s="18"/>
      <c r="T209" s="18"/>
      <c r="U209" s="18"/>
      <c r="V209" s="18" t="e">
        <f t="shared" si="11"/>
        <v>#DIV/0!</v>
      </c>
    </row>
    <row r="210" spans="1:22" ht="26.25" hidden="1">
      <c r="A210" s="6" t="s">
        <v>22</v>
      </c>
      <c r="B210" s="6" t="s">
        <v>1</v>
      </c>
      <c r="C210" s="14" t="s">
        <v>343</v>
      </c>
      <c r="D210" s="20" t="s">
        <v>344</v>
      </c>
      <c r="E210" s="16" t="s">
        <v>202</v>
      </c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 t="e">
        <f t="shared" si="10"/>
        <v>#DIV/0!</v>
      </c>
      <c r="Q210" s="18"/>
      <c r="R210" s="18"/>
      <c r="S210" s="18"/>
      <c r="T210" s="18"/>
      <c r="U210" s="18"/>
      <c r="V210" s="18" t="e">
        <f t="shared" si="11"/>
        <v>#DIV/0!</v>
      </c>
    </row>
    <row r="211" spans="1:22" ht="26.25" hidden="1">
      <c r="A211" s="6" t="s">
        <v>22</v>
      </c>
      <c r="B211" s="6" t="s">
        <v>1</v>
      </c>
      <c r="C211" s="14" t="s">
        <v>345</v>
      </c>
      <c r="D211" s="20" t="s">
        <v>346</v>
      </c>
      <c r="E211" s="16" t="s">
        <v>202</v>
      </c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 t="e">
        <f t="shared" si="10"/>
        <v>#DIV/0!</v>
      </c>
      <c r="Q211" s="18"/>
      <c r="R211" s="18"/>
      <c r="S211" s="18"/>
      <c r="T211" s="18"/>
      <c r="U211" s="18"/>
      <c r="V211" s="18" t="e">
        <f t="shared" si="11"/>
        <v>#DIV/0!</v>
      </c>
    </row>
    <row r="212" spans="1:22" ht="12.75" hidden="1">
      <c r="A212" s="6" t="s">
        <v>22</v>
      </c>
      <c r="B212" s="6" t="s">
        <v>1</v>
      </c>
      <c r="C212" s="14" t="s">
        <v>347</v>
      </c>
      <c r="D212" s="20" t="s">
        <v>348</v>
      </c>
      <c r="E212" s="16" t="s">
        <v>312</v>
      </c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 t="e">
        <f t="shared" si="10"/>
        <v>#DIV/0!</v>
      </c>
      <c r="Q212" s="18"/>
      <c r="R212" s="18"/>
      <c r="S212" s="18"/>
      <c r="T212" s="18"/>
      <c r="U212" s="18"/>
      <c r="V212" s="18" t="e">
        <f t="shared" si="11"/>
        <v>#DIV/0!</v>
      </c>
    </row>
    <row r="213" spans="1:22" ht="12.75" hidden="1">
      <c r="A213" s="6" t="s">
        <v>22</v>
      </c>
      <c r="B213" s="6" t="s">
        <v>1</v>
      </c>
      <c r="C213" s="14" t="s">
        <v>349</v>
      </c>
      <c r="D213" s="20" t="s">
        <v>350</v>
      </c>
      <c r="E213" s="16" t="s">
        <v>184</v>
      </c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 t="e">
        <f t="shared" si="10"/>
        <v>#DIV/0!</v>
      </c>
      <c r="Q213" s="18"/>
      <c r="R213" s="18"/>
      <c r="S213" s="18"/>
      <c r="T213" s="18"/>
      <c r="U213" s="18"/>
      <c r="V213" s="18" t="e">
        <f t="shared" si="11"/>
        <v>#DIV/0!</v>
      </c>
    </row>
    <row r="214" spans="1:22" ht="12.75" hidden="1">
      <c r="A214" s="6"/>
      <c r="B214" s="6"/>
      <c r="C214" s="14"/>
      <c r="D214" s="20" t="s">
        <v>351</v>
      </c>
      <c r="E214" s="16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</row>
    <row r="215" spans="1:22" ht="12.75" hidden="1">
      <c r="A215" s="6" t="s">
        <v>22</v>
      </c>
      <c r="B215" s="6" t="s">
        <v>1</v>
      </c>
      <c r="C215" s="14" t="s">
        <v>352</v>
      </c>
      <c r="D215" s="20" t="s">
        <v>353</v>
      </c>
      <c r="E215" s="16" t="s">
        <v>304</v>
      </c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 t="e">
        <f aca="true" t="shared" si="12" ref="P215:P222">100*O215/H215</f>
        <v>#DIV/0!</v>
      </c>
      <c r="Q215" s="17"/>
      <c r="R215" s="17"/>
      <c r="S215" s="17"/>
      <c r="T215" s="17"/>
      <c r="U215" s="17"/>
      <c r="V215" s="17" t="e">
        <f aca="true" t="shared" si="13" ref="V215:V222">100*U215/H215</f>
        <v>#DIV/0!</v>
      </c>
    </row>
    <row r="216" spans="1:22" ht="12.75" hidden="1">
      <c r="A216" s="6" t="s">
        <v>22</v>
      </c>
      <c r="B216" s="6" t="s">
        <v>1</v>
      </c>
      <c r="C216" s="14" t="s">
        <v>354</v>
      </c>
      <c r="D216" s="20" t="s">
        <v>355</v>
      </c>
      <c r="E216" s="16" t="s">
        <v>304</v>
      </c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 t="e">
        <f t="shared" si="12"/>
        <v>#DIV/0!</v>
      </c>
      <c r="Q216" s="17"/>
      <c r="R216" s="17"/>
      <c r="S216" s="17"/>
      <c r="T216" s="17"/>
      <c r="U216" s="17"/>
      <c r="V216" s="17" t="e">
        <f t="shared" si="13"/>
        <v>#DIV/0!</v>
      </c>
    </row>
    <row r="217" spans="1:22" ht="12.75" hidden="1">
      <c r="A217" s="6" t="s">
        <v>22</v>
      </c>
      <c r="B217" s="6" t="s">
        <v>1</v>
      </c>
      <c r="C217" s="14" t="s">
        <v>356</v>
      </c>
      <c r="D217" s="20" t="s">
        <v>357</v>
      </c>
      <c r="E217" s="16" t="s">
        <v>177</v>
      </c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 t="e">
        <f t="shared" si="12"/>
        <v>#DIV/0!</v>
      </c>
      <c r="Q217" s="18"/>
      <c r="R217" s="18"/>
      <c r="S217" s="18"/>
      <c r="T217" s="18"/>
      <c r="U217" s="18"/>
      <c r="V217" s="18" t="e">
        <f t="shared" si="13"/>
        <v>#DIV/0!</v>
      </c>
    </row>
    <row r="218" spans="1:22" ht="12.75" hidden="1">
      <c r="A218" s="6" t="s">
        <v>22</v>
      </c>
      <c r="B218" s="6" t="s">
        <v>1</v>
      </c>
      <c r="C218" s="14" t="s">
        <v>358</v>
      </c>
      <c r="D218" s="20" t="s">
        <v>359</v>
      </c>
      <c r="E218" s="16" t="s">
        <v>177</v>
      </c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 t="e">
        <f t="shared" si="12"/>
        <v>#DIV/0!</v>
      </c>
      <c r="Q218" s="18"/>
      <c r="R218" s="18"/>
      <c r="S218" s="18"/>
      <c r="T218" s="18"/>
      <c r="U218" s="18"/>
      <c r="V218" s="18" t="e">
        <f t="shared" si="13"/>
        <v>#DIV/0!</v>
      </c>
    </row>
    <row r="219" spans="1:22" ht="39" hidden="1">
      <c r="A219" s="6" t="s">
        <v>22</v>
      </c>
      <c r="B219" s="6" t="s">
        <v>1</v>
      </c>
      <c r="C219" s="14" t="s">
        <v>360</v>
      </c>
      <c r="D219" s="20" t="s">
        <v>361</v>
      </c>
      <c r="E219" s="16" t="s">
        <v>304</v>
      </c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 t="e">
        <f t="shared" si="12"/>
        <v>#DIV/0!</v>
      </c>
      <c r="Q219" s="17"/>
      <c r="R219" s="17"/>
      <c r="S219" s="17"/>
      <c r="T219" s="17"/>
      <c r="U219" s="17"/>
      <c r="V219" s="17" t="e">
        <f t="shared" si="13"/>
        <v>#DIV/0!</v>
      </c>
    </row>
    <row r="220" spans="1:22" ht="26.25" hidden="1">
      <c r="A220" s="6" t="s">
        <v>22</v>
      </c>
      <c r="B220" s="6" t="s">
        <v>1</v>
      </c>
      <c r="C220" s="14" t="s">
        <v>362</v>
      </c>
      <c r="D220" s="20" t="s">
        <v>363</v>
      </c>
      <c r="E220" s="16" t="s">
        <v>317</v>
      </c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 t="e">
        <f t="shared" si="12"/>
        <v>#DIV/0!</v>
      </c>
      <c r="Q220" s="18"/>
      <c r="R220" s="18"/>
      <c r="S220" s="18"/>
      <c r="T220" s="18"/>
      <c r="U220" s="18"/>
      <c r="V220" s="18" t="e">
        <f t="shared" si="13"/>
        <v>#DIV/0!</v>
      </c>
    </row>
    <row r="221" spans="1:22" ht="12.75" hidden="1">
      <c r="A221" s="6" t="s">
        <v>22</v>
      </c>
      <c r="B221" s="6" t="s">
        <v>1</v>
      </c>
      <c r="C221" s="14" t="s">
        <v>364</v>
      </c>
      <c r="D221" s="20" t="s">
        <v>365</v>
      </c>
      <c r="E221" s="16" t="s">
        <v>304</v>
      </c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 t="e">
        <f t="shared" si="12"/>
        <v>#DIV/0!</v>
      </c>
      <c r="Q221" s="17"/>
      <c r="R221" s="17"/>
      <c r="S221" s="17"/>
      <c r="T221" s="17"/>
      <c r="U221" s="17"/>
      <c r="V221" s="17" t="e">
        <f t="shared" si="13"/>
        <v>#DIV/0!</v>
      </c>
    </row>
    <row r="222" spans="1:22" ht="39" hidden="1">
      <c r="A222" s="6" t="s">
        <v>22</v>
      </c>
      <c r="B222" s="6" t="s">
        <v>1</v>
      </c>
      <c r="C222" s="14" t="s">
        <v>366</v>
      </c>
      <c r="D222" s="20" t="s">
        <v>367</v>
      </c>
      <c r="E222" s="16" t="s">
        <v>317</v>
      </c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 t="e">
        <f t="shared" si="12"/>
        <v>#DIV/0!</v>
      </c>
      <c r="Q222" s="18"/>
      <c r="R222" s="18"/>
      <c r="S222" s="18"/>
      <c r="T222" s="18"/>
      <c r="U222" s="18"/>
      <c r="V222" s="18" t="e">
        <f t="shared" si="13"/>
        <v>#DIV/0!</v>
      </c>
    </row>
    <row r="223" spans="1:22" ht="39" hidden="1">
      <c r="A223" s="6"/>
      <c r="B223" s="6"/>
      <c r="C223" s="14"/>
      <c r="D223" s="20" t="s">
        <v>368</v>
      </c>
      <c r="E223" s="16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</row>
    <row r="224" spans="1:22" ht="12.75" hidden="1">
      <c r="A224" s="6" t="s">
        <v>22</v>
      </c>
      <c r="B224" s="6" t="s">
        <v>1</v>
      </c>
      <c r="C224" s="14" t="s">
        <v>369</v>
      </c>
      <c r="D224" s="20" t="s">
        <v>370</v>
      </c>
      <c r="E224" s="16" t="s">
        <v>317</v>
      </c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 t="e">
        <f>100*O224/H224</f>
        <v>#DIV/0!</v>
      </c>
      <c r="Q224" s="18"/>
      <c r="R224" s="18"/>
      <c r="S224" s="18"/>
      <c r="T224" s="18"/>
      <c r="U224" s="18"/>
      <c r="V224" s="18" t="e">
        <f>100*U224/H224</f>
        <v>#DIV/0!</v>
      </c>
    </row>
    <row r="225" spans="1:22" ht="12.75" hidden="1">
      <c r="A225" s="6" t="s">
        <v>22</v>
      </c>
      <c r="B225" s="6" t="s">
        <v>1</v>
      </c>
      <c r="C225" s="14" t="s">
        <v>371</v>
      </c>
      <c r="D225" s="20" t="s">
        <v>372</v>
      </c>
      <c r="E225" s="16" t="s">
        <v>317</v>
      </c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 t="e">
        <f>100*O225/H225</f>
        <v>#DIV/0!</v>
      </c>
      <c r="Q225" s="18"/>
      <c r="R225" s="18"/>
      <c r="S225" s="18"/>
      <c r="T225" s="18"/>
      <c r="U225" s="18"/>
      <c r="V225" s="18" t="e">
        <f>100*U225/H225</f>
        <v>#DIV/0!</v>
      </c>
    </row>
    <row r="226" spans="1:22" ht="26.25" hidden="1">
      <c r="A226" s="6" t="s">
        <v>22</v>
      </c>
      <c r="B226" s="6" t="s">
        <v>1</v>
      </c>
      <c r="C226" s="14" t="s">
        <v>373</v>
      </c>
      <c r="D226" s="20" t="s">
        <v>374</v>
      </c>
      <c r="E226" s="16" t="s">
        <v>317</v>
      </c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 t="e">
        <f>100*O226/H226</f>
        <v>#DIV/0!</v>
      </c>
      <c r="Q226" s="18"/>
      <c r="R226" s="18"/>
      <c r="S226" s="18"/>
      <c r="T226" s="18"/>
      <c r="U226" s="18"/>
      <c r="V226" s="18" t="e">
        <f>100*U226/H226</f>
        <v>#DIV/0!</v>
      </c>
    </row>
    <row r="227" spans="1:22" ht="12.75" hidden="1">
      <c r="A227" s="6" t="s">
        <v>22</v>
      </c>
      <c r="B227" s="6" t="s">
        <v>1</v>
      </c>
      <c r="C227" s="14" t="s">
        <v>375</v>
      </c>
      <c r="D227" s="20" t="s">
        <v>376</v>
      </c>
      <c r="E227" s="16" t="s">
        <v>317</v>
      </c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 t="e">
        <f>100*O227/H227</f>
        <v>#DIV/0!</v>
      </c>
      <c r="Q227" s="18"/>
      <c r="R227" s="18"/>
      <c r="S227" s="18"/>
      <c r="T227" s="18"/>
      <c r="U227" s="18"/>
      <c r="V227" s="18" t="e">
        <f>100*U227/H227</f>
        <v>#DIV/0!</v>
      </c>
    </row>
    <row r="228" spans="1:22" ht="12.75" hidden="1">
      <c r="A228" s="6"/>
      <c r="B228" s="6"/>
      <c r="C228" s="14"/>
      <c r="D228" s="20" t="s">
        <v>377</v>
      </c>
      <c r="E228" s="16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</row>
    <row r="229" spans="1:22" ht="12.75" hidden="1">
      <c r="A229" s="6" t="s">
        <v>22</v>
      </c>
      <c r="B229" s="6" t="s">
        <v>1</v>
      </c>
      <c r="C229" s="14" t="s">
        <v>378</v>
      </c>
      <c r="D229" s="20" t="s">
        <v>379</v>
      </c>
      <c r="E229" s="16" t="s">
        <v>177</v>
      </c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 t="e">
        <f>100*O229/H229</f>
        <v>#DIV/0!</v>
      </c>
      <c r="Q229" s="18"/>
      <c r="R229" s="18"/>
      <c r="S229" s="18"/>
      <c r="T229" s="18"/>
      <c r="U229" s="18"/>
      <c r="V229" s="18" t="e">
        <f>100*U229/H229</f>
        <v>#DIV/0!</v>
      </c>
    </row>
    <row r="230" spans="1:22" ht="26.25" hidden="1">
      <c r="A230" s="6" t="s">
        <v>22</v>
      </c>
      <c r="B230" s="6" t="s">
        <v>1</v>
      </c>
      <c r="C230" s="14" t="s">
        <v>380</v>
      </c>
      <c r="D230" s="20" t="s">
        <v>381</v>
      </c>
      <c r="E230" s="16" t="s">
        <v>317</v>
      </c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 t="e">
        <f>100*O230/H230</f>
        <v>#DIV/0!</v>
      </c>
      <c r="Q230" s="18"/>
      <c r="R230" s="18"/>
      <c r="S230" s="18"/>
      <c r="T230" s="18"/>
      <c r="U230" s="18"/>
      <c r="V230" s="18" t="e">
        <f>100*U230/H230</f>
        <v>#DIV/0!</v>
      </c>
    </row>
    <row r="231" spans="1:22" ht="12.75" hidden="1">
      <c r="A231" s="6"/>
      <c r="B231" s="6"/>
      <c r="C231" s="14"/>
      <c r="D231" s="20" t="s">
        <v>382</v>
      </c>
      <c r="E231" s="16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</row>
    <row r="232" spans="1:22" ht="12.75" hidden="1">
      <c r="A232" s="6" t="s">
        <v>22</v>
      </c>
      <c r="B232" s="6" t="s">
        <v>1</v>
      </c>
      <c r="C232" s="14" t="s">
        <v>383</v>
      </c>
      <c r="D232" s="20" t="s">
        <v>384</v>
      </c>
      <c r="E232" s="16" t="s">
        <v>317</v>
      </c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 t="e">
        <f>100*O232/H232</f>
        <v>#DIV/0!</v>
      </c>
      <c r="Q232" s="18"/>
      <c r="R232" s="18"/>
      <c r="S232" s="18"/>
      <c r="T232" s="18"/>
      <c r="U232" s="18"/>
      <c r="V232" s="18" t="e">
        <f>100*U232/H232</f>
        <v>#DIV/0!</v>
      </c>
    </row>
    <row r="233" spans="1:22" ht="12.75" hidden="1">
      <c r="A233" s="6" t="s">
        <v>22</v>
      </c>
      <c r="B233" s="6" t="s">
        <v>1</v>
      </c>
      <c r="C233" s="14" t="s">
        <v>385</v>
      </c>
      <c r="D233" s="20" t="s">
        <v>386</v>
      </c>
      <c r="E233" s="16" t="s">
        <v>317</v>
      </c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 t="e">
        <f>100*O233/H233</f>
        <v>#DIV/0!</v>
      </c>
      <c r="Q233" s="18"/>
      <c r="R233" s="18"/>
      <c r="S233" s="18"/>
      <c r="T233" s="18"/>
      <c r="U233" s="18"/>
      <c r="V233" s="18" t="e">
        <f>100*U233/H233</f>
        <v>#DIV/0!</v>
      </c>
    </row>
    <row r="234" spans="1:22" ht="26.25" hidden="1">
      <c r="A234" s="6" t="s">
        <v>22</v>
      </c>
      <c r="B234" s="6" t="s">
        <v>1</v>
      </c>
      <c r="C234" s="14" t="s">
        <v>387</v>
      </c>
      <c r="D234" s="20" t="s">
        <v>388</v>
      </c>
      <c r="E234" s="16" t="s">
        <v>389</v>
      </c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 t="e">
        <f>100*O234/H234</f>
        <v>#DIV/0!</v>
      </c>
      <c r="Q234" s="18"/>
      <c r="R234" s="18"/>
      <c r="S234" s="18"/>
      <c r="T234" s="18"/>
      <c r="U234" s="18"/>
      <c r="V234" s="18" t="e">
        <f>100*U234/H234</f>
        <v>#DIV/0!</v>
      </c>
    </row>
    <row r="235" spans="1:22" ht="26.25" hidden="1">
      <c r="A235" s="6"/>
      <c r="B235" s="6"/>
      <c r="C235" s="14" t="s">
        <v>390</v>
      </c>
      <c r="D235" s="19" t="s">
        <v>391</v>
      </c>
      <c r="E235" s="16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</row>
    <row r="236" spans="1:22" ht="12.75" hidden="1">
      <c r="A236" s="6" t="s">
        <v>22</v>
      </c>
      <c r="B236" s="6" t="s">
        <v>1</v>
      </c>
      <c r="C236" s="14" t="s">
        <v>392</v>
      </c>
      <c r="D236" s="20" t="s">
        <v>393</v>
      </c>
      <c r="E236" s="16" t="s">
        <v>394</v>
      </c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 t="e">
        <f>100*O236/H236</f>
        <v>#DIV/0!</v>
      </c>
      <c r="Q236" s="18"/>
      <c r="R236" s="18"/>
      <c r="S236" s="18"/>
      <c r="T236" s="18"/>
      <c r="U236" s="18"/>
      <c r="V236" s="18" t="e">
        <f>100*U236/H236</f>
        <v>#DIV/0!</v>
      </c>
    </row>
    <row r="237" spans="1:22" ht="12.75" hidden="1">
      <c r="A237" s="6" t="s">
        <v>22</v>
      </c>
      <c r="B237" s="6" t="s">
        <v>1</v>
      </c>
      <c r="C237" s="14" t="s">
        <v>395</v>
      </c>
      <c r="D237" s="20" t="s">
        <v>396</v>
      </c>
      <c r="E237" s="16" t="s">
        <v>397</v>
      </c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 t="e">
        <f>100*O237/H237</f>
        <v>#DIV/0!</v>
      </c>
      <c r="Q237" s="18"/>
      <c r="R237" s="18"/>
      <c r="S237" s="18"/>
      <c r="T237" s="18"/>
      <c r="U237" s="18"/>
      <c r="V237" s="18" t="e">
        <f>100*U237/H237</f>
        <v>#DIV/0!</v>
      </c>
    </row>
    <row r="238" spans="1:22" ht="12.75" hidden="1">
      <c r="A238" s="6"/>
      <c r="B238" s="6"/>
      <c r="C238" s="14" t="s">
        <v>398</v>
      </c>
      <c r="D238" s="19" t="s">
        <v>399</v>
      </c>
      <c r="E238" s="16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</row>
    <row r="239" spans="1:22" ht="12.75" hidden="1">
      <c r="A239" s="6" t="s">
        <v>22</v>
      </c>
      <c r="B239" s="6" t="s">
        <v>1</v>
      </c>
      <c r="C239" s="14" t="s">
        <v>400</v>
      </c>
      <c r="D239" s="20" t="s">
        <v>401</v>
      </c>
      <c r="E239" s="16" t="s">
        <v>202</v>
      </c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 t="e">
        <f>100*O239/H239</f>
        <v>#DIV/0!</v>
      </c>
      <c r="Q239" s="18"/>
      <c r="R239" s="18"/>
      <c r="S239" s="18"/>
      <c r="T239" s="18"/>
      <c r="U239" s="18"/>
      <c r="V239" s="18" t="e">
        <f>100*U239/H239</f>
        <v>#DIV/0!</v>
      </c>
    </row>
    <row r="240" spans="1:22" ht="12.75">
      <c r="A240" s="6" t="s">
        <v>22</v>
      </c>
      <c r="B240" s="6" t="s">
        <v>1</v>
      </c>
      <c r="C240" s="14" t="s">
        <v>402</v>
      </c>
      <c r="D240" s="15" t="s">
        <v>403</v>
      </c>
      <c r="E240" s="16" t="s">
        <v>44</v>
      </c>
      <c r="F240" s="18">
        <v>159411.8</v>
      </c>
      <c r="G240" s="18">
        <v>222326.4</v>
      </c>
      <c r="H240" s="18">
        <v>237536.9</v>
      </c>
      <c r="I240" s="18">
        <v>290378.3</v>
      </c>
      <c r="J240" s="18">
        <v>179931.2</v>
      </c>
      <c r="K240" s="18">
        <v>318540.3</v>
      </c>
      <c r="L240" s="18">
        <v>347168.2</v>
      </c>
      <c r="M240" s="18">
        <v>378378.6</v>
      </c>
      <c r="N240" s="18">
        <v>409647.05</v>
      </c>
      <c r="O240" s="18">
        <v>443499.5</v>
      </c>
      <c r="P240" s="18">
        <f>100*O240/H240</f>
        <v>186.70762311034622</v>
      </c>
      <c r="Q240" s="18">
        <v>480149.4</v>
      </c>
      <c r="R240" s="18">
        <v>519827.99</v>
      </c>
      <c r="S240" s="18">
        <v>562785.5</v>
      </c>
      <c r="T240" s="18">
        <v>609293.01</v>
      </c>
      <c r="U240" s="18">
        <v>659643.8</v>
      </c>
      <c r="V240" s="18">
        <f>100*U240/H240</f>
        <v>277.7016118337825</v>
      </c>
    </row>
    <row r="241" spans="1:22" ht="26.25">
      <c r="A241" s="6" t="s">
        <v>22</v>
      </c>
      <c r="B241" s="6" t="s">
        <v>1</v>
      </c>
      <c r="C241" s="14" t="s">
        <v>404</v>
      </c>
      <c r="D241" s="15" t="s">
        <v>405</v>
      </c>
      <c r="E241" s="16" t="s">
        <v>31</v>
      </c>
      <c r="F241" s="18">
        <v>124</v>
      </c>
      <c r="G241" s="18">
        <v>125.8</v>
      </c>
      <c r="H241" s="18">
        <v>97.4</v>
      </c>
      <c r="I241" s="18">
        <v>115.8</v>
      </c>
      <c r="J241" s="18">
        <v>86.8</v>
      </c>
      <c r="K241" s="18">
        <v>103.1</v>
      </c>
      <c r="L241" s="18">
        <v>103.6</v>
      </c>
      <c r="M241" s="18">
        <v>103.8</v>
      </c>
      <c r="N241" s="18">
        <v>103.9</v>
      </c>
      <c r="O241" s="18">
        <v>103.9</v>
      </c>
      <c r="P241" s="18">
        <f>O241*N241*M241*L241*K241*I241/10000000000</f>
        <v>138.59751024426816</v>
      </c>
      <c r="Q241" s="18">
        <v>103.9</v>
      </c>
      <c r="R241" s="18">
        <v>103.9</v>
      </c>
      <c r="S241" s="18">
        <v>103.9</v>
      </c>
      <c r="T241" s="18">
        <v>103.9</v>
      </c>
      <c r="U241" s="18">
        <v>103.9</v>
      </c>
      <c r="V241" s="18">
        <f>U241*T241*S241*R241*Q241*P241/10000000000</f>
        <v>167.81592322048044</v>
      </c>
    </row>
    <row r="242" spans="1:22" ht="12.75">
      <c r="A242" s="6" t="s">
        <v>22</v>
      </c>
      <c r="B242" s="6" t="s">
        <v>1</v>
      </c>
      <c r="C242" s="14" t="s">
        <v>406</v>
      </c>
      <c r="D242" s="15" t="s">
        <v>407</v>
      </c>
      <c r="E242" s="16" t="s">
        <v>44</v>
      </c>
      <c r="F242" s="18">
        <v>57155</v>
      </c>
      <c r="G242" s="18">
        <v>42848.8</v>
      </c>
      <c r="H242" s="18">
        <v>45758.2</v>
      </c>
      <c r="I242" s="18">
        <v>50210.6</v>
      </c>
      <c r="J242" s="18">
        <v>52086.6</v>
      </c>
      <c r="K242" s="18">
        <v>57553</v>
      </c>
      <c r="L242" s="18">
        <v>63690</v>
      </c>
      <c r="M242" s="18">
        <v>70485</v>
      </c>
      <c r="N242" s="18">
        <v>78158</v>
      </c>
      <c r="O242" s="18">
        <v>86752</v>
      </c>
      <c r="P242" s="18">
        <f>100*O242/H242</f>
        <v>189.5878771455171</v>
      </c>
      <c r="Q242" s="18">
        <v>97162</v>
      </c>
      <c r="R242" s="18">
        <v>108822</v>
      </c>
      <c r="S242" s="18">
        <v>121881</v>
      </c>
      <c r="T242" s="18">
        <v>136506</v>
      </c>
      <c r="U242" s="18">
        <v>152887</v>
      </c>
      <c r="V242" s="18">
        <f>100*U242/H242</f>
        <v>334.1193491002706</v>
      </c>
    </row>
    <row r="243" spans="1:22" ht="26.25">
      <c r="A243" s="6" t="s">
        <v>22</v>
      </c>
      <c r="B243" s="6" t="s">
        <v>1</v>
      </c>
      <c r="C243" s="14" t="s">
        <v>408</v>
      </c>
      <c r="D243" s="15" t="s">
        <v>409</v>
      </c>
      <c r="E243" s="16" t="s">
        <v>31</v>
      </c>
      <c r="F243" s="18">
        <v>101.6</v>
      </c>
      <c r="G243" s="18">
        <v>66.3</v>
      </c>
      <c r="H243" s="18">
        <v>96.3</v>
      </c>
      <c r="I243" s="18">
        <v>100.6</v>
      </c>
      <c r="J243" s="18">
        <v>103.2</v>
      </c>
      <c r="K243" s="18">
        <v>101.8</v>
      </c>
      <c r="L243" s="18">
        <v>101.9</v>
      </c>
      <c r="M243" s="18">
        <v>102</v>
      </c>
      <c r="N243" s="18">
        <v>102.2</v>
      </c>
      <c r="O243" s="18">
        <v>102.3</v>
      </c>
      <c r="P243" s="18">
        <f>O243*N243*M243*L243*K243*I243/10000000000</f>
        <v>111.28756601375581</v>
      </c>
      <c r="Q243" s="18">
        <v>102.5</v>
      </c>
      <c r="R243" s="18">
        <v>102.5</v>
      </c>
      <c r="S243" s="18">
        <v>102.5</v>
      </c>
      <c r="T243" s="18">
        <v>102.5</v>
      </c>
      <c r="U243" s="18">
        <v>102.5</v>
      </c>
      <c r="V243" s="18">
        <f>U243*T243*S243*R243*Q243*P243/10000000000</f>
        <v>125.91166618057092</v>
      </c>
    </row>
    <row r="244" spans="1:22" ht="26.25">
      <c r="A244" s="6" t="s">
        <v>22</v>
      </c>
      <c r="B244" s="6" t="s">
        <v>1</v>
      </c>
      <c r="C244" s="14" t="s">
        <v>410</v>
      </c>
      <c r="D244" s="15" t="s">
        <v>411</v>
      </c>
      <c r="E244" s="16" t="s">
        <v>44</v>
      </c>
      <c r="F244" s="18">
        <v>2416802.7</v>
      </c>
      <c r="G244" s="18">
        <v>1205372.5</v>
      </c>
      <c r="H244" s="18">
        <v>1533138</v>
      </c>
      <c r="I244" s="18">
        <v>3056893</v>
      </c>
      <c r="J244" s="18">
        <v>3758989</v>
      </c>
      <c r="K244" s="18">
        <v>7451709</v>
      </c>
      <c r="L244" s="18">
        <v>7246012</v>
      </c>
      <c r="M244" s="18">
        <v>6754464</v>
      </c>
      <c r="N244" s="18">
        <v>5126428</v>
      </c>
      <c r="O244" s="18">
        <v>2593101</v>
      </c>
      <c r="P244" s="18">
        <f>100*O244/H244</f>
        <v>169.13682916997686</v>
      </c>
      <c r="Q244" s="18">
        <v>2852515</v>
      </c>
      <c r="R244" s="18">
        <v>3080716</v>
      </c>
      <c r="S244" s="18">
        <v>3327173</v>
      </c>
      <c r="T244" s="18">
        <v>3576710</v>
      </c>
      <c r="U244" s="18">
        <v>3834234</v>
      </c>
      <c r="V244" s="18">
        <f>100*U244/H244</f>
        <v>250.09059849798257</v>
      </c>
    </row>
    <row r="245" spans="1:22" ht="39">
      <c r="A245" s="6" t="s">
        <v>22</v>
      </c>
      <c r="B245" s="6" t="s">
        <v>1</v>
      </c>
      <c r="C245" s="14" t="s">
        <v>412</v>
      </c>
      <c r="D245" s="15" t="s">
        <v>413</v>
      </c>
      <c r="E245" s="16" t="s">
        <v>31</v>
      </c>
      <c r="F245" s="18">
        <v>210.6</v>
      </c>
      <c r="G245" s="18">
        <v>41.2</v>
      </c>
      <c r="H245" s="18">
        <v>124.21</v>
      </c>
      <c r="I245" s="18">
        <v>205.13</v>
      </c>
      <c r="J245" s="18">
        <v>231.3</v>
      </c>
      <c r="K245" s="18">
        <v>228.7</v>
      </c>
      <c r="L245" s="18">
        <v>90.4</v>
      </c>
      <c r="M245" s="18">
        <v>86.7</v>
      </c>
      <c r="N245" s="18">
        <v>70.6</v>
      </c>
      <c r="O245" s="18">
        <v>47</v>
      </c>
      <c r="P245" s="18">
        <f>O245*N245*M245*L245*K245*I245/10000000000</f>
        <v>122.00719189761263</v>
      </c>
      <c r="Q245" s="18">
        <v>103</v>
      </c>
      <c r="R245" s="18">
        <v>90.5</v>
      </c>
      <c r="S245" s="18">
        <v>100.5</v>
      </c>
      <c r="T245" s="18">
        <v>107.5</v>
      </c>
      <c r="U245" s="18">
        <v>107.2</v>
      </c>
      <c r="V245" s="18">
        <f>U245*T245*S245*R245*Q245*P245/10000000000</f>
        <v>131.71661064651866</v>
      </c>
    </row>
    <row r="246" spans="1:22" ht="26.25">
      <c r="A246" s="6" t="s">
        <v>22</v>
      </c>
      <c r="B246" s="6" t="s">
        <v>1</v>
      </c>
      <c r="C246" s="14" t="s">
        <v>414</v>
      </c>
      <c r="D246" s="15" t="s">
        <v>415</v>
      </c>
      <c r="E246" s="16" t="s">
        <v>416</v>
      </c>
      <c r="F246" s="18">
        <v>2003.3</v>
      </c>
      <c r="G246" s="18">
        <v>2403</v>
      </c>
      <c r="H246" s="18">
        <v>2512.8</v>
      </c>
      <c r="I246" s="18">
        <v>1534</v>
      </c>
      <c r="J246" s="18">
        <v>1530</v>
      </c>
      <c r="K246" s="18">
        <v>1630</v>
      </c>
      <c r="L246" s="18">
        <v>1680</v>
      </c>
      <c r="M246" s="18">
        <v>1720</v>
      </c>
      <c r="N246" s="18">
        <v>1720</v>
      </c>
      <c r="O246" s="18">
        <v>1720</v>
      </c>
      <c r="P246" s="18">
        <f>O246+N246+M246+L246+K246+I246</f>
        <v>10004</v>
      </c>
      <c r="Q246" s="18">
        <v>1600</v>
      </c>
      <c r="R246" s="18">
        <v>1600</v>
      </c>
      <c r="S246" s="18">
        <v>1600</v>
      </c>
      <c r="T246" s="18">
        <v>1600</v>
      </c>
      <c r="U246" s="18">
        <v>1600</v>
      </c>
      <c r="V246" s="18">
        <f>U246+T246+S246+R246+Q246+P246</f>
        <v>18004</v>
      </c>
    </row>
    <row r="247" spans="1:22" ht="39">
      <c r="A247" s="6" t="s">
        <v>22</v>
      </c>
      <c r="B247" s="6" t="s">
        <v>1</v>
      </c>
      <c r="C247" s="14" t="s">
        <v>417</v>
      </c>
      <c r="D247" s="15" t="s">
        <v>418</v>
      </c>
      <c r="E247" s="16" t="s">
        <v>31</v>
      </c>
      <c r="F247" s="18"/>
      <c r="G247" s="18">
        <v>119.9</v>
      </c>
      <c r="H247" s="18">
        <v>104.6</v>
      </c>
      <c r="I247" s="18">
        <v>61</v>
      </c>
      <c r="J247" s="18"/>
      <c r="K247" s="18">
        <v>106.3</v>
      </c>
      <c r="L247" s="18">
        <v>103</v>
      </c>
      <c r="M247" s="18">
        <v>102.4</v>
      </c>
      <c r="N247" s="18">
        <v>100</v>
      </c>
      <c r="O247" s="18">
        <v>100</v>
      </c>
      <c r="P247" s="18">
        <f>O247*N247*M247*L247*K247*I247/10000000000</f>
        <v>68.39120896</v>
      </c>
      <c r="Q247" s="18">
        <v>93</v>
      </c>
      <c r="R247" s="18">
        <v>100</v>
      </c>
      <c r="S247" s="18">
        <v>100</v>
      </c>
      <c r="T247" s="18">
        <v>100</v>
      </c>
      <c r="U247" s="18">
        <v>100</v>
      </c>
      <c r="V247" s="18">
        <f>100*U246/H246</f>
        <v>63.67398917542184</v>
      </c>
    </row>
    <row r="248" spans="1:22" ht="26.25">
      <c r="A248" s="6" t="s">
        <v>22</v>
      </c>
      <c r="B248" s="6" t="s">
        <v>1</v>
      </c>
      <c r="C248" s="14" t="s">
        <v>419</v>
      </c>
      <c r="D248" s="15" t="s">
        <v>420</v>
      </c>
      <c r="E248" s="16" t="s">
        <v>421</v>
      </c>
      <c r="F248" s="18">
        <v>25.3</v>
      </c>
      <c r="G248" s="18">
        <v>25.7</v>
      </c>
      <c r="H248" s="18">
        <v>28.9</v>
      </c>
      <c r="I248" s="18">
        <v>29.2</v>
      </c>
      <c r="J248" s="18">
        <v>26</v>
      </c>
      <c r="K248" s="18">
        <v>29.3</v>
      </c>
      <c r="L248" s="18">
        <v>29.4</v>
      </c>
      <c r="M248" s="18">
        <v>29.5</v>
      </c>
      <c r="N248" s="18">
        <v>29.5</v>
      </c>
      <c r="O248" s="18">
        <v>29.5</v>
      </c>
      <c r="P248" s="18">
        <f>O248-H248</f>
        <v>0.6000000000000014</v>
      </c>
      <c r="Q248" s="18">
        <v>27.4</v>
      </c>
      <c r="R248" s="18">
        <v>27.4</v>
      </c>
      <c r="S248" s="18">
        <v>27.4</v>
      </c>
      <c r="T248" s="18">
        <v>27.4</v>
      </c>
      <c r="U248" s="18">
        <v>27.4</v>
      </c>
      <c r="V248" s="18">
        <f>U248-H248</f>
        <v>-1.5</v>
      </c>
    </row>
    <row r="249" spans="1:22" ht="26.25">
      <c r="A249" s="6" t="s">
        <v>22</v>
      </c>
      <c r="B249" s="6" t="s">
        <v>1</v>
      </c>
      <c r="C249" s="14" t="s">
        <v>422</v>
      </c>
      <c r="D249" s="15" t="s">
        <v>423</v>
      </c>
      <c r="E249" s="16" t="s">
        <v>44</v>
      </c>
      <c r="F249" s="18">
        <v>120032</v>
      </c>
      <c r="G249" s="18">
        <v>163567</v>
      </c>
      <c r="H249" s="18">
        <v>139662</v>
      </c>
      <c r="I249" s="18">
        <v>194159</v>
      </c>
      <c r="J249" s="18">
        <v>148224</v>
      </c>
      <c r="K249" s="18">
        <v>229108</v>
      </c>
      <c r="L249" s="18">
        <v>268056</v>
      </c>
      <c r="M249" s="18">
        <v>313626</v>
      </c>
      <c r="N249" s="18">
        <v>363806</v>
      </c>
      <c r="O249" s="18">
        <v>418377</v>
      </c>
      <c r="P249" s="18">
        <f aca="true" t="shared" si="14" ref="P249:P254">100*O249/H249</f>
        <v>299.56394724406067</v>
      </c>
      <c r="Q249" s="18">
        <v>476949</v>
      </c>
      <c r="R249" s="18">
        <v>543722</v>
      </c>
      <c r="S249" s="18">
        <v>619843</v>
      </c>
      <c r="T249" s="18">
        <v>706621</v>
      </c>
      <c r="U249" s="18">
        <v>812614</v>
      </c>
      <c r="V249" s="18">
        <f aca="true" t="shared" si="15" ref="V249:V254">100*U249/H249</f>
        <v>581.8433074136128</v>
      </c>
    </row>
    <row r="250" spans="1:22" ht="26.25">
      <c r="A250" s="6" t="s">
        <v>22</v>
      </c>
      <c r="B250" s="6" t="s">
        <v>1</v>
      </c>
      <c r="C250" s="14" t="s">
        <v>424</v>
      </c>
      <c r="D250" s="15" t="s">
        <v>425</v>
      </c>
      <c r="E250" s="16" t="s">
        <v>25</v>
      </c>
      <c r="F250" s="17">
        <v>308</v>
      </c>
      <c r="G250" s="17">
        <v>384</v>
      </c>
      <c r="H250" s="17">
        <v>365</v>
      </c>
      <c r="I250" s="17">
        <v>364</v>
      </c>
      <c r="J250" s="17">
        <v>353</v>
      </c>
      <c r="K250" s="17">
        <v>370</v>
      </c>
      <c r="L250" s="17">
        <v>380</v>
      </c>
      <c r="M250" s="17">
        <v>385</v>
      </c>
      <c r="N250" s="17">
        <v>390</v>
      </c>
      <c r="O250" s="17">
        <v>395</v>
      </c>
      <c r="P250" s="17">
        <f t="shared" si="14"/>
        <v>108.21917808219177</v>
      </c>
      <c r="Q250" s="17">
        <v>400</v>
      </c>
      <c r="R250" s="17">
        <v>410</v>
      </c>
      <c r="S250" s="17">
        <v>415</v>
      </c>
      <c r="T250" s="17">
        <v>420</v>
      </c>
      <c r="U250" s="17">
        <v>430</v>
      </c>
      <c r="V250" s="17">
        <f t="shared" si="15"/>
        <v>117.8082191780822</v>
      </c>
    </row>
    <row r="251" spans="1:22" ht="26.25">
      <c r="A251" s="6" t="s">
        <v>22</v>
      </c>
      <c r="B251" s="6" t="s">
        <v>1</v>
      </c>
      <c r="C251" s="14" t="s">
        <v>426</v>
      </c>
      <c r="D251" s="15" t="s">
        <v>427</v>
      </c>
      <c r="E251" s="16" t="s">
        <v>25</v>
      </c>
      <c r="F251" s="17">
        <v>178</v>
      </c>
      <c r="G251" s="17">
        <v>192</v>
      </c>
      <c r="H251" s="17">
        <v>205</v>
      </c>
      <c r="I251" s="17">
        <v>237</v>
      </c>
      <c r="J251" s="17">
        <v>230</v>
      </c>
      <c r="K251" s="17">
        <v>240</v>
      </c>
      <c r="L251" s="17">
        <v>245</v>
      </c>
      <c r="M251" s="17">
        <v>250</v>
      </c>
      <c r="N251" s="17">
        <v>255</v>
      </c>
      <c r="O251" s="17">
        <v>260</v>
      </c>
      <c r="P251" s="17">
        <f t="shared" si="14"/>
        <v>126.82926829268293</v>
      </c>
      <c r="Q251" s="17">
        <v>265</v>
      </c>
      <c r="R251" s="17">
        <v>270</v>
      </c>
      <c r="S251" s="17">
        <v>270</v>
      </c>
      <c r="T251" s="17">
        <v>270</v>
      </c>
      <c r="U251" s="17">
        <v>270</v>
      </c>
      <c r="V251" s="17">
        <f t="shared" si="15"/>
        <v>131.70731707317074</v>
      </c>
    </row>
    <row r="252" spans="1:22" ht="52.5">
      <c r="A252" s="6" t="s">
        <v>22</v>
      </c>
      <c r="B252" s="6" t="s">
        <v>1</v>
      </c>
      <c r="C252" s="14" t="s">
        <v>428</v>
      </c>
      <c r="D252" s="15" t="s">
        <v>429</v>
      </c>
      <c r="E252" s="16" t="s">
        <v>25</v>
      </c>
      <c r="F252" s="17">
        <v>137</v>
      </c>
      <c r="G252" s="17">
        <v>143</v>
      </c>
      <c r="H252" s="17">
        <v>143</v>
      </c>
      <c r="I252" s="17">
        <v>154</v>
      </c>
      <c r="J252" s="17">
        <v>160</v>
      </c>
      <c r="K252" s="17">
        <v>173</v>
      </c>
      <c r="L252" s="17">
        <v>178</v>
      </c>
      <c r="M252" s="17">
        <v>180</v>
      </c>
      <c r="N252" s="17">
        <v>180</v>
      </c>
      <c r="O252" s="17">
        <v>180</v>
      </c>
      <c r="P252" s="17">
        <f t="shared" si="14"/>
        <v>125.87412587412588</v>
      </c>
      <c r="Q252" s="17">
        <v>185</v>
      </c>
      <c r="R252" s="17">
        <v>191</v>
      </c>
      <c r="S252" s="17">
        <v>197</v>
      </c>
      <c r="T252" s="17">
        <v>199</v>
      </c>
      <c r="U252" s="17">
        <v>202</v>
      </c>
      <c r="V252" s="17">
        <f t="shared" si="15"/>
        <v>141.25874125874125</v>
      </c>
    </row>
    <row r="253" spans="1:22" ht="39">
      <c r="A253" s="6" t="s">
        <v>22</v>
      </c>
      <c r="B253" s="6" t="s">
        <v>1</v>
      </c>
      <c r="C253" s="14" t="s">
        <v>430</v>
      </c>
      <c r="D253" s="15" t="s">
        <v>431</v>
      </c>
      <c r="E253" s="16" t="s">
        <v>25</v>
      </c>
      <c r="F253" s="18">
        <v>42</v>
      </c>
      <c r="G253" s="18">
        <v>42</v>
      </c>
      <c r="H253" s="18">
        <v>45</v>
      </c>
      <c r="I253" s="18">
        <v>40</v>
      </c>
      <c r="J253" s="18">
        <v>45</v>
      </c>
      <c r="K253" s="18">
        <v>40</v>
      </c>
      <c r="L253" s="18">
        <v>40</v>
      </c>
      <c r="M253" s="18">
        <v>40</v>
      </c>
      <c r="N253" s="18">
        <v>40</v>
      </c>
      <c r="O253" s="18">
        <v>40</v>
      </c>
      <c r="P253" s="18">
        <f t="shared" si="14"/>
        <v>88.88888888888889</v>
      </c>
      <c r="Q253" s="18">
        <v>40</v>
      </c>
      <c r="R253" s="18">
        <v>40</v>
      </c>
      <c r="S253" s="18">
        <v>40</v>
      </c>
      <c r="T253" s="18">
        <v>40</v>
      </c>
      <c r="U253" s="18">
        <v>40</v>
      </c>
      <c r="V253" s="18">
        <f t="shared" si="15"/>
        <v>88.88888888888889</v>
      </c>
    </row>
    <row r="254" spans="1:22" ht="105" customHeight="1">
      <c r="A254" s="6" t="s">
        <v>22</v>
      </c>
      <c r="B254" s="6" t="s">
        <v>1</v>
      </c>
      <c r="C254" s="14" t="s">
        <v>432</v>
      </c>
      <c r="D254" s="21" t="s">
        <v>433</v>
      </c>
      <c r="E254" s="16" t="s">
        <v>44</v>
      </c>
      <c r="F254" s="18">
        <v>392259</v>
      </c>
      <c r="G254" s="18">
        <v>46933.5</v>
      </c>
      <c r="H254" s="18">
        <v>214380</v>
      </c>
      <c r="I254" s="18">
        <v>248792</v>
      </c>
      <c r="J254" s="18">
        <v>218779.07</v>
      </c>
      <c r="K254" s="18">
        <v>233543</v>
      </c>
      <c r="L254" s="18">
        <v>240352</v>
      </c>
      <c r="M254" s="18">
        <v>249533.2</v>
      </c>
      <c r="N254" s="18">
        <v>274486</v>
      </c>
      <c r="O254" s="18">
        <v>302484</v>
      </c>
      <c r="P254" s="18">
        <f t="shared" si="14"/>
        <v>141.09711726840192</v>
      </c>
      <c r="Q254" s="18">
        <v>334245</v>
      </c>
      <c r="R254" s="18">
        <v>370343</v>
      </c>
      <c r="S254" s="18">
        <v>411080</v>
      </c>
      <c r="T254" s="18">
        <v>457944</v>
      </c>
      <c r="U254" s="18">
        <v>511524</v>
      </c>
      <c r="V254" s="18">
        <f t="shared" si="15"/>
        <v>238.60621326616288</v>
      </c>
    </row>
    <row r="255" spans="1:22" ht="52.5">
      <c r="A255" s="6" t="s">
        <v>22</v>
      </c>
      <c r="B255" s="6" t="s">
        <v>1</v>
      </c>
      <c r="C255" s="14" t="s">
        <v>434</v>
      </c>
      <c r="D255" s="15" t="s">
        <v>435</v>
      </c>
      <c r="E255" s="16" t="s">
        <v>31</v>
      </c>
      <c r="F255" s="18">
        <v>79.43</v>
      </c>
      <c r="G255" s="18">
        <v>15.4</v>
      </c>
      <c r="H255" s="18">
        <v>50.9</v>
      </c>
      <c r="I255" s="18">
        <v>60.4</v>
      </c>
      <c r="J255" s="18">
        <v>60.88</v>
      </c>
      <c r="K255" s="18">
        <v>57.1</v>
      </c>
      <c r="L255" s="18">
        <v>60.2</v>
      </c>
      <c r="M255" s="18">
        <v>62.6</v>
      </c>
      <c r="N255" s="18">
        <v>64</v>
      </c>
      <c r="O255" s="18">
        <v>65.8</v>
      </c>
      <c r="P255" s="18">
        <f>O255-H255</f>
        <v>14.899999999999999</v>
      </c>
      <c r="Q255" s="18">
        <v>68</v>
      </c>
      <c r="R255" s="18">
        <v>69.1</v>
      </c>
      <c r="S255" s="18">
        <v>70.8</v>
      </c>
      <c r="T255" s="18">
        <v>72.5</v>
      </c>
      <c r="U255" s="18">
        <v>74.2</v>
      </c>
      <c r="V255" s="18">
        <f>U255-H255</f>
        <v>23.300000000000004</v>
      </c>
    </row>
    <row r="256" spans="1:22" ht="12.75">
      <c r="A256" s="6"/>
      <c r="B256" s="6"/>
      <c r="C256" s="14"/>
      <c r="D256" s="15"/>
      <c r="E256" s="16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</row>
    <row r="258" ht="12.75">
      <c r="A258" s="10"/>
    </row>
    <row r="259" ht="12.75">
      <c r="A259" s="10"/>
    </row>
    <row r="262" ht="12.75">
      <c r="A262" s="11"/>
    </row>
  </sheetData>
  <mergeCells count="3">
    <mergeCell ref="A4:V4"/>
    <mergeCell ref="U1:V1"/>
    <mergeCell ref="N2:V2"/>
  </mergeCells>
  <printOptions/>
  <pageMargins left="0.75" right="0.75" top="1" bottom="1" header="0.5" footer="0.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</dc:creator>
  <cp:keywords/>
  <dc:description/>
  <cp:lastModifiedBy>sys</cp:lastModifiedBy>
  <cp:lastPrinted>2011-10-28T06:30:48Z</cp:lastPrinted>
  <dcterms:created xsi:type="dcterms:W3CDTF">2011-10-28T02:36:12Z</dcterms:created>
  <dcterms:modified xsi:type="dcterms:W3CDTF">2012-01-12T08:17:40Z</dcterms:modified>
  <cp:category/>
  <cp:version/>
  <cp:contentType/>
  <cp:contentStatus/>
</cp:coreProperties>
</file>