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11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<sst xmlns="http://schemas.openxmlformats.org/spreadsheetml/2006/main" count="107" uniqueCount="106">
  <si>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</si>
  <si>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</si>
  <si>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</si>
  <si>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</si>
  <si>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</si>
  <si>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</si>
  <si>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</si>
  <si>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</si>
  <si>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</si>
  <si>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</si>
  <si>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</si>
  <si>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</si>
  <si>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</si>
  <si>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</si>
  <si>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</si>
  <si>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</si>
  <si>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</si>
  <si>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</si>
  <si>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</si>
  <si>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</si>
  <si>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</si>
  <si>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</si>
  <si>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</si>
  <si>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</si>
  <si>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</si>
  <si>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</si>
  <si>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</si>
  <si>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</si>
  <si>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</si>
  <si>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</si>
  <si>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</si>
  <si>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</si>
  <si>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</si>
  <si>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</si>
  <si>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</si>
  <si>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</si>
  <si>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</si>
  <si>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</si>
  <si>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</si>
  <si>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</si>
  <si>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</si>
  <si>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</si>
  <si>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</si>
  <si>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</si>
  <si>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</si>
  <si>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</si>
  <si>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</si>
  <si>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</si>
  <si>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</si>
  <si>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</si>
  <si>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</si>
  <si>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</si>
  <si>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</si>
  <si>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</si>
  <si>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</si>
  <si>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</si>
  <si>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</si>
  <si>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</si>
  <si>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</si>
  <si>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</si>
  <si>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</si>
  <si>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</si>
  <si>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</si>
  <si>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</si>
  <si>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</si>
  <si>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</si>
  <si>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</si>
  <si>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</si>
  <si>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</si>
  <si>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</si>
  <si>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</si>
  <si>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</si>
  <si>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</si>
  <si>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</si>
  <si>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</si>
  <si>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</si>
  <si>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</si>
  <si>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</si>
  <si>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</si>
  <si>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</si>
  <si>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</si>
  <si>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Сельское хозяйство</t>
  </si>
  <si>
    <t>0405</t>
  </si>
  <si>
    <t>Условно утвержденные расходы</t>
  </si>
  <si>
    <t>Дополнительное образование</t>
  </si>
  <si>
    <t>0703</t>
  </si>
  <si>
    <t>Сумма 2020 год</t>
  </si>
  <si>
    <t>0105</t>
  </si>
  <si>
    <t>Судебная система</t>
  </si>
  <si>
    <t>Сумма 2021 год</t>
  </si>
  <si>
    <t>Прочие межбюджетные трансферты общего характера</t>
  </si>
  <si>
    <t>1403</t>
  </si>
  <si>
    <t>Приложение № 4                                                                        к Решению Большеулуйского районного Совета депутатов   от   00.00.2019          № 00</t>
  </si>
  <si>
    <t>0310</t>
  </si>
  <si>
    <t>Обеспечение пожарной безопасности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</si>
  <si>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</si>
  <si>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</si>
  <si>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</si>
  <si>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</si>
  <si>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2020 год и  плановый период 2021 - 2022 годов</t>
  </si>
  <si>
    <t>Сумма 2022 год</t>
  </si>
  <si>
    <t>0107</t>
  </si>
  <si>
    <t>Обеспечение проведения выборов и референдумов</t>
  </si>
  <si>
    <t>1402</t>
  </si>
  <si>
    <t>Иные дотации</t>
  </si>
  <si>
    <t xml:space="preserve">Приложение № 6  к Решению Большеулуйского районного Совета депутатов         от 26.12.2019    № 142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</si>
</sst>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176" fontId="5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2" xfId="0" applyNumberFormat="1" applyFont="1" applyFill="1" applyBorder="1" applyAlignment="1" quotePrefix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4" fontId="1" fillId="0" borderId="0" xfId="0" applyNumberFormat="1" applyFont="1" applyFill="1" applyAlignment="1">
      <alignment horizontal="left" wrapText="1" shrinkToFit="1"/>
    </xf>
    <xf numFmtId="4" fontId="1" fillId="0" borderId="0" xfId="0" applyNumberFormat="1" applyFont="1" applyFill="1" applyAlignment="1">
      <alignment vertical="center" wrapText="1" shrinkToFit="1"/>
    </xf>
    <xf numFmtId="4" fontId="1" fillId="0" borderId="0" xfId="0" applyNumberFormat="1" applyFont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</cols>
  <sheetData>
    <row r="1" spans="1:6" s="1" customFormat="1" ht="12" customHeight="1" hidden="1">
      <c r="A1" s="2"/>
      <c r="B1" s="3"/>
      <c r="C1" s="4"/>
      <c r="D1" s="42" t="s">
        <v>92</v>
      </c>
      <c r="E1" s="43"/>
      <c r="F1" s="43"/>
    </row>
    <row r="2" spans="1:6" s="1" customFormat="1" ht="12" customHeight="1" hidden="1">
      <c r="A2" s="2"/>
      <c r="B2" s="5"/>
      <c r="C2" s="4"/>
      <c r="D2" s="42" t="s">
        <v>92</v>
      </c>
      <c r="E2" s="43"/>
      <c r="F2" s="43"/>
    </row>
    <row r="3" spans="1:6" s="1" customFormat="1" ht="12.75" hidden="1">
      <c r="A3" s="2"/>
      <c r="B3" s="5"/>
      <c r="C3" s="4"/>
      <c r="D3" s="25"/>
      <c r="E3" s="25"/>
      <c r="F3" s="25"/>
    </row>
    <row r="4" spans="1:6" s="1" customFormat="1" ht="34.5" customHeight="1">
      <c r="A4" s="2"/>
      <c r="B4" s="5"/>
      <c r="C4" s="4"/>
      <c r="D4" s="41" t="s">
        <v>105</v>
      </c>
      <c r="E4" s="41"/>
      <c r="F4" s="41"/>
    </row>
    <row r="5" spans="1:6" s="1" customFormat="1" ht="35.25" customHeight="1">
      <c r="A5" s="6"/>
      <c r="B5" s="38" t="s">
        <v>99</v>
      </c>
      <c r="C5" s="39"/>
      <c r="D5" s="39"/>
      <c r="E5" s="40"/>
      <c r="F5" s="40"/>
    </row>
    <row r="6" spans="1:6" s="1" customFormat="1" ht="20.25" customHeight="1">
      <c r="A6" s="2"/>
      <c r="B6" s="3"/>
      <c r="D6" s="12"/>
      <c r="E6" s="35" t="s">
        <v>54</v>
      </c>
      <c r="F6" s="36"/>
    </row>
    <row r="7" spans="1:6" s="15" customFormat="1" ht="15.75" customHeight="1">
      <c r="A7" s="44" t="s">
        <v>41</v>
      </c>
      <c r="B7" s="37" t="s">
        <v>42</v>
      </c>
      <c r="C7" s="14" t="s">
        <v>1</v>
      </c>
      <c r="D7" s="37" t="s">
        <v>86</v>
      </c>
      <c r="E7" s="37" t="s">
        <v>89</v>
      </c>
      <c r="F7" s="37" t="s">
        <v>100</v>
      </c>
    </row>
    <row r="8" spans="1:6" s="15" customFormat="1" ht="15.75">
      <c r="A8" s="44"/>
      <c r="B8" s="37"/>
      <c r="C8" s="14" t="s">
        <v>2</v>
      </c>
      <c r="D8" s="37"/>
      <c r="E8" s="37"/>
      <c r="F8" s="37"/>
    </row>
    <row r="9" spans="1:6" s="15" customFormat="1" ht="15.75">
      <c r="A9" s="16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s="19" customFormat="1" ht="15.75">
      <c r="A10" s="8">
        <v>1</v>
      </c>
      <c r="B10" s="17" t="s">
        <v>3</v>
      </c>
      <c r="C10" s="18" t="s">
        <v>12</v>
      </c>
      <c r="D10" s="23">
        <f>SUM(D11:D18)</f>
        <v>55095.5</v>
      </c>
      <c r="E10" s="23">
        <f>SUM(E11:E18)</f>
        <v>52102.9</v>
      </c>
      <c r="F10" s="23">
        <f>SUM(F11:F18)</f>
        <v>52097.899999999994</v>
      </c>
    </row>
    <row r="11" spans="1:6" s="7" customFormat="1" ht="31.5">
      <c r="A11" s="8">
        <v>2</v>
      </c>
      <c r="B11" s="9" t="s">
        <v>74</v>
      </c>
      <c r="C11" s="10" t="s">
        <v>53</v>
      </c>
      <c r="D11" s="24">
        <v>1630.1</v>
      </c>
      <c r="E11" s="24">
        <v>1630.1</v>
      </c>
      <c r="F11" s="24">
        <v>1630.1</v>
      </c>
    </row>
    <row r="12" spans="1:6" s="7" customFormat="1" ht="47.25">
      <c r="A12" s="8">
        <v>3</v>
      </c>
      <c r="B12" s="9" t="s">
        <v>55</v>
      </c>
      <c r="C12" s="10" t="s">
        <v>13</v>
      </c>
      <c r="D12" s="24">
        <v>1914.2</v>
      </c>
      <c r="E12" s="24">
        <v>1914.2</v>
      </c>
      <c r="F12" s="24">
        <v>1914.2</v>
      </c>
    </row>
    <row r="13" spans="1:6" s="7" customFormat="1" ht="31.5">
      <c r="A13" s="8">
        <v>4</v>
      </c>
      <c r="B13" s="9" t="s">
        <v>56</v>
      </c>
      <c r="C13" s="10" t="s">
        <v>14</v>
      </c>
      <c r="D13" s="24">
        <v>21329</v>
      </c>
      <c r="E13" s="24">
        <v>21205.8</v>
      </c>
      <c r="F13" s="24">
        <v>21205.8</v>
      </c>
    </row>
    <row r="14" spans="1:6" s="7" customFormat="1" ht="15.75">
      <c r="A14" s="8">
        <v>5</v>
      </c>
      <c r="B14" s="26" t="s">
        <v>88</v>
      </c>
      <c r="C14" s="10" t="s">
        <v>87</v>
      </c>
      <c r="D14" s="24">
        <v>5</v>
      </c>
      <c r="E14" s="24">
        <v>5.3</v>
      </c>
      <c r="F14" s="24">
        <v>0</v>
      </c>
    </row>
    <row r="15" spans="1:6" s="7" customFormat="1" ht="31.5">
      <c r="A15" s="8">
        <v>6</v>
      </c>
      <c r="B15" s="9" t="s">
        <v>57</v>
      </c>
      <c r="C15" s="10" t="s">
        <v>15</v>
      </c>
      <c r="D15" s="24">
        <v>8732.6</v>
      </c>
      <c r="E15" s="24">
        <v>8732.6</v>
      </c>
      <c r="F15" s="24">
        <v>8732.6</v>
      </c>
    </row>
    <row r="16" spans="1:6" s="7" customFormat="1" ht="15.75">
      <c r="A16" s="8">
        <v>7</v>
      </c>
      <c r="B16" s="28" t="s">
        <v>102</v>
      </c>
      <c r="C16" s="10" t="s">
        <v>101</v>
      </c>
      <c r="D16" s="24">
        <v>1850</v>
      </c>
      <c r="E16" s="24">
        <v>0</v>
      </c>
      <c r="F16" s="24">
        <v>0</v>
      </c>
    </row>
    <row r="17" spans="1:6" s="7" customFormat="1" ht="15.75">
      <c r="A17" s="8">
        <v>8</v>
      </c>
      <c r="B17" s="9" t="s">
        <v>16</v>
      </c>
      <c r="C17" s="10" t="s">
        <v>49</v>
      </c>
      <c r="D17" s="24">
        <v>200</v>
      </c>
      <c r="E17" s="24">
        <v>100</v>
      </c>
      <c r="F17" s="24">
        <v>100</v>
      </c>
    </row>
    <row r="18" spans="1:6" s="7" customFormat="1" ht="15.75">
      <c r="A18" s="8">
        <v>9</v>
      </c>
      <c r="B18" s="9" t="s">
        <v>68</v>
      </c>
      <c r="C18" s="10" t="s">
        <v>69</v>
      </c>
      <c r="D18" s="24">
        <v>19434.6</v>
      </c>
      <c r="E18" s="24">
        <v>18514.9</v>
      </c>
      <c r="F18" s="24">
        <v>18515.2</v>
      </c>
    </row>
    <row r="19" spans="1:6" s="19" customFormat="1" ht="15.75">
      <c r="A19" s="8">
        <v>10</v>
      </c>
      <c r="B19" s="17" t="s">
        <v>72</v>
      </c>
      <c r="C19" s="18" t="s">
        <v>70</v>
      </c>
      <c r="D19" s="23">
        <f>SUM(D20)</f>
        <v>801.4</v>
      </c>
      <c r="E19" s="23">
        <f>SUM(E20)</f>
        <v>810.7</v>
      </c>
      <c r="F19" s="23">
        <f>SUM(F20)</f>
        <v>0</v>
      </c>
    </row>
    <row r="20" spans="1:6" s="7" customFormat="1" ht="15.75">
      <c r="A20" s="8">
        <v>11</v>
      </c>
      <c r="B20" s="9" t="s">
        <v>73</v>
      </c>
      <c r="C20" s="10" t="s">
        <v>71</v>
      </c>
      <c r="D20" s="24">
        <v>801.4</v>
      </c>
      <c r="E20" s="24">
        <v>810.7</v>
      </c>
      <c r="F20" s="24">
        <v>0</v>
      </c>
    </row>
    <row r="21" spans="1:6" s="19" customFormat="1" ht="15.75">
      <c r="A21" s="8">
        <v>12</v>
      </c>
      <c r="B21" s="17" t="s">
        <v>46</v>
      </c>
      <c r="C21" s="18" t="s">
        <v>17</v>
      </c>
      <c r="D21" s="23">
        <f>SUM(D22:D24)</f>
        <v>3083.1000000000004</v>
      </c>
      <c r="E21" s="23">
        <f>SUM(E22:E24)</f>
        <v>3044.4</v>
      </c>
      <c r="F21" s="23">
        <f>SUM(F22:F24)</f>
        <v>3045.4</v>
      </c>
    </row>
    <row r="22" spans="1:6" s="7" customFormat="1" ht="31.5">
      <c r="A22" s="8">
        <v>13</v>
      </c>
      <c r="B22" s="9" t="s">
        <v>60</v>
      </c>
      <c r="C22" s="10" t="s">
        <v>18</v>
      </c>
      <c r="D22" s="24">
        <v>2545.3</v>
      </c>
      <c r="E22" s="24">
        <v>2397.5</v>
      </c>
      <c r="F22" s="24">
        <v>2398.5</v>
      </c>
    </row>
    <row r="23" spans="1:6" s="7" customFormat="1" ht="15.75">
      <c r="A23" s="8">
        <v>14</v>
      </c>
      <c r="B23" s="30" t="s">
        <v>94</v>
      </c>
      <c r="C23" s="10" t="s">
        <v>93</v>
      </c>
      <c r="D23" s="24">
        <v>447.8</v>
      </c>
      <c r="E23" s="24">
        <v>626.9</v>
      </c>
      <c r="F23" s="24">
        <v>626.9</v>
      </c>
    </row>
    <row r="24" spans="1:6" s="7" customFormat="1" ht="31.5">
      <c r="A24" s="8">
        <v>15</v>
      </c>
      <c r="B24" s="9" t="s">
        <v>50</v>
      </c>
      <c r="C24" s="10" t="s">
        <v>51</v>
      </c>
      <c r="D24" s="24">
        <v>90</v>
      </c>
      <c r="E24" s="24">
        <v>20</v>
      </c>
      <c r="F24" s="24">
        <v>20</v>
      </c>
    </row>
    <row r="25" spans="1:6" s="19" customFormat="1" ht="15.75">
      <c r="A25" s="8">
        <v>16</v>
      </c>
      <c r="B25" s="17" t="s">
        <v>6</v>
      </c>
      <c r="C25" s="18" t="s">
        <v>19</v>
      </c>
      <c r="D25" s="23">
        <f>SUM(D26:D29)</f>
        <v>26540.399999999998</v>
      </c>
      <c r="E25" s="23">
        <f>SUM(E26:E29)</f>
        <v>24502.799999999996</v>
      </c>
      <c r="F25" s="23">
        <f>SUM(F26:F29)</f>
        <v>22744.199999999997</v>
      </c>
    </row>
    <row r="26" spans="1:6" s="19" customFormat="1" ht="15.75">
      <c r="A26" s="8">
        <v>17</v>
      </c>
      <c r="B26" s="9" t="s">
        <v>81</v>
      </c>
      <c r="C26" s="10" t="s">
        <v>82</v>
      </c>
      <c r="D26" s="24">
        <v>1837.8</v>
      </c>
      <c r="E26" s="24">
        <v>1837.8</v>
      </c>
      <c r="F26" s="24">
        <v>1837.8</v>
      </c>
    </row>
    <row r="27" spans="1:6" s="7" customFormat="1" ht="15.75">
      <c r="A27" s="8">
        <v>18</v>
      </c>
      <c r="B27" s="9" t="s">
        <v>20</v>
      </c>
      <c r="C27" s="10" t="s">
        <v>21</v>
      </c>
      <c r="D27" s="24">
        <v>19032</v>
      </c>
      <c r="E27" s="24">
        <v>16673.5</v>
      </c>
      <c r="F27" s="24">
        <v>14914.9</v>
      </c>
    </row>
    <row r="28" spans="1:6" s="7" customFormat="1" ht="15.75">
      <c r="A28" s="8">
        <v>19</v>
      </c>
      <c r="B28" s="28" t="s">
        <v>96</v>
      </c>
      <c r="C28" s="10" t="s">
        <v>95</v>
      </c>
      <c r="D28" s="24">
        <v>4738.5</v>
      </c>
      <c r="E28" s="24">
        <v>5119.4</v>
      </c>
      <c r="F28" s="24">
        <v>5119.4</v>
      </c>
    </row>
    <row r="29" spans="1:6" s="7" customFormat="1" ht="15.75">
      <c r="A29" s="8">
        <v>20</v>
      </c>
      <c r="B29" s="9" t="s">
        <v>43</v>
      </c>
      <c r="C29" s="10" t="s">
        <v>47</v>
      </c>
      <c r="D29" s="24">
        <v>932.1</v>
      </c>
      <c r="E29" s="24">
        <v>872.1</v>
      </c>
      <c r="F29" s="24">
        <v>872.1</v>
      </c>
    </row>
    <row r="30" spans="1:6" s="19" customFormat="1" ht="15.75">
      <c r="A30" s="8">
        <v>21</v>
      </c>
      <c r="B30" s="17" t="s">
        <v>7</v>
      </c>
      <c r="C30" s="18" t="s">
        <v>22</v>
      </c>
      <c r="D30" s="23">
        <f>D31+D32</f>
        <v>68439</v>
      </c>
      <c r="E30" s="23">
        <f>E31+E32</f>
        <v>72181.3</v>
      </c>
      <c r="F30" s="23">
        <f>F31+F32</f>
        <v>72181.3</v>
      </c>
    </row>
    <row r="31" spans="1:6" s="7" customFormat="1" ht="15.75">
      <c r="A31" s="8">
        <v>22</v>
      </c>
      <c r="B31" s="9" t="s">
        <v>8</v>
      </c>
      <c r="C31" s="10" t="s">
        <v>23</v>
      </c>
      <c r="D31" s="24">
        <v>2004.8</v>
      </c>
      <c r="E31" s="24">
        <v>2004.8</v>
      </c>
      <c r="F31" s="24">
        <v>2004.8</v>
      </c>
    </row>
    <row r="32" spans="1:6" s="7" customFormat="1" ht="15.75">
      <c r="A32" s="8">
        <v>23</v>
      </c>
      <c r="B32" s="9" t="s">
        <v>24</v>
      </c>
      <c r="C32" s="10" t="s">
        <v>52</v>
      </c>
      <c r="D32" s="24">
        <v>66434.2</v>
      </c>
      <c r="E32" s="24">
        <v>70176.5</v>
      </c>
      <c r="F32" s="24">
        <v>70176.5</v>
      </c>
    </row>
    <row r="33" spans="1:6" s="19" customFormat="1" ht="15.75">
      <c r="A33" s="8">
        <v>24</v>
      </c>
      <c r="B33" s="17" t="s">
        <v>9</v>
      </c>
      <c r="C33" s="18" t="s">
        <v>25</v>
      </c>
      <c r="D33" s="23">
        <f>D34+D35+D37+D38+D36</f>
        <v>246784.00000000003</v>
      </c>
      <c r="E33" s="23">
        <f>E34+E35+E37+E38+E36</f>
        <v>244472.4</v>
      </c>
      <c r="F33" s="23">
        <f>F34+F35+F37+F38+F36</f>
        <v>244599.4</v>
      </c>
    </row>
    <row r="34" spans="1:6" s="7" customFormat="1" ht="15.75">
      <c r="A34" s="8">
        <v>25</v>
      </c>
      <c r="B34" s="9" t="s">
        <v>61</v>
      </c>
      <c r="C34" s="10" t="s">
        <v>26</v>
      </c>
      <c r="D34" s="24">
        <v>58635</v>
      </c>
      <c r="E34" s="24">
        <v>58635</v>
      </c>
      <c r="F34" s="24">
        <v>58635</v>
      </c>
    </row>
    <row r="35" spans="1:6" s="7" customFormat="1" ht="15.75">
      <c r="A35" s="8">
        <v>26</v>
      </c>
      <c r="B35" s="9" t="s">
        <v>27</v>
      </c>
      <c r="C35" s="10" t="s">
        <v>28</v>
      </c>
      <c r="D35" s="24">
        <v>145359.6</v>
      </c>
      <c r="E35" s="24">
        <v>145027.2</v>
      </c>
      <c r="F35" s="24">
        <v>145154.2</v>
      </c>
    </row>
    <row r="36" spans="1:6" s="7" customFormat="1" ht="15.75">
      <c r="A36" s="8">
        <v>27</v>
      </c>
      <c r="B36" s="9" t="s">
        <v>84</v>
      </c>
      <c r="C36" s="10" t="s">
        <v>85</v>
      </c>
      <c r="D36" s="24">
        <v>23331.6</v>
      </c>
      <c r="E36" s="24">
        <v>22701</v>
      </c>
      <c r="F36" s="24">
        <v>22701</v>
      </c>
    </row>
    <row r="37" spans="1:6" s="7" customFormat="1" ht="15.75">
      <c r="A37" s="8">
        <v>28</v>
      </c>
      <c r="B37" s="9" t="s">
        <v>29</v>
      </c>
      <c r="C37" s="10" t="s">
        <v>30</v>
      </c>
      <c r="D37" s="24">
        <v>8667.7</v>
      </c>
      <c r="E37" s="24">
        <v>7636.3</v>
      </c>
      <c r="F37" s="24">
        <v>7636.3</v>
      </c>
    </row>
    <row r="38" spans="1:6" s="7" customFormat="1" ht="15.75">
      <c r="A38" s="8">
        <v>29</v>
      </c>
      <c r="B38" s="9" t="s">
        <v>31</v>
      </c>
      <c r="C38" s="10" t="s">
        <v>32</v>
      </c>
      <c r="D38" s="24">
        <v>10790.1</v>
      </c>
      <c r="E38" s="24">
        <v>10472.9</v>
      </c>
      <c r="F38" s="24">
        <v>10472.9</v>
      </c>
    </row>
    <row r="39" spans="1:22" s="19" customFormat="1" ht="15.75">
      <c r="A39" s="8">
        <v>30</v>
      </c>
      <c r="B39" s="17" t="s">
        <v>75</v>
      </c>
      <c r="C39" s="18" t="s">
        <v>33</v>
      </c>
      <c r="D39" s="23">
        <f>SUM(D40+D41)</f>
        <v>60523.200000000004</v>
      </c>
      <c r="E39" s="23">
        <f>SUM(E40+E41)</f>
        <v>59034.3</v>
      </c>
      <c r="F39" s="23">
        <f>SUM(F40+F41)</f>
        <v>58981.8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7" customFormat="1" ht="15.75">
      <c r="A40" s="8">
        <v>31</v>
      </c>
      <c r="B40" s="9" t="s">
        <v>44</v>
      </c>
      <c r="C40" s="10" t="s">
        <v>45</v>
      </c>
      <c r="D40" s="24">
        <v>58833.4</v>
      </c>
      <c r="E40" s="24">
        <v>57409.5</v>
      </c>
      <c r="F40" s="24">
        <v>57357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7" customFormat="1" ht="15.75">
      <c r="A41" s="8">
        <v>32</v>
      </c>
      <c r="B41" s="31" t="s">
        <v>98</v>
      </c>
      <c r="C41" s="10" t="s">
        <v>97</v>
      </c>
      <c r="D41" s="24">
        <v>1689.8</v>
      </c>
      <c r="E41" s="24">
        <v>1624.8</v>
      </c>
      <c r="F41" s="24">
        <v>1624.8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6" s="19" customFormat="1" ht="15.75">
      <c r="A42" s="8">
        <v>33</v>
      </c>
      <c r="B42" s="17" t="s">
        <v>35</v>
      </c>
      <c r="C42" s="18" t="s">
        <v>34</v>
      </c>
      <c r="D42" s="23">
        <f>D43</f>
        <v>149.5</v>
      </c>
      <c r="E42" s="23">
        <f>E43</f>
        <v>149.5</v>
      </c>
      <c r="F42" s="23">
        <f>F43</f>
        <v>149.5</v>
      </c>
    </row>
    <row r="43" spans="1:6" s="7" customFormat="1" ht="15.75">
      <c r="A43" s="8">
        <v>34</v>
      </c>
      <c r="B43" s="9" t="s">
        <v>77</v>
      </c>
      <c r="C43" s="10" t="s">
        <v>76</v>
      </c>
      <c r="D43" s="24">
        <v>149.5</v>
      </c>
      <c r="E43" s="24">
        <v>149.5</v>
      </c>
      <c r="F43" s="24">
        <v>149.5</v>
      </c>
    </row>
    <row r="44" spans="1:6" s="19" customFormat="1" ht="15.75">
      <c r="A44" s="8">
        <v>35</v>
      </c>
      <c r="B44" s="17" t="s">
        <v>10</v>
      </c>
      <c r="C44" s="18">
        <v>1000</v>
      </c>
      <c r="D44" s="23">
        <f>SUM(D45+D46+D47+D48)</f>
        <v>15893.3</v>
      </c>
      <c r="E44" s="23">
        <f>SUM(E45+E46+E47+E48)</f>
        <v>9498.599999999999</v>
      </c>
      <c r="F44" s="23">
        <f>SUM(F45+F46+F47+F48)</f>
        <v>9498.599999999999</v>
      </c>
    </row>
    <row r="45" spans="1:6" s="7" customFormat="1" ht="15.75">
      <c r="A45" s="8">
        <v>36</v>
      </c>
      <c r="B45" s="9" t="s">
        <v>62</v>
      </c>
      <c r="C45" s="10" t="s">
        <v>36</v>
      </c>
      <c r="D45" s="24">
        <v>800</v>
      </c>
      <c r="E45" s="24">
        <v>800</v>
      </c>
      <c r="F45" s="24">
        <v>800</v>
      </c>
    </row>
    <row r="46" spans="1:6" s="7" customFormat="1" ht="15.75">
      <c r="A46" s="8">
        <v>37</v>
      </c>
      <c r="B46" s="9" t="s">
        <v>37</v>
      </c>
      <c r="C46" s="10" t="s">
        <v>38</v>
      </c>
      <c r="D46" s="24">
        <v>7130.9</v>
      </c>
      <c r="E46" s="24">
        <v>7130.9</v>
      </c>
      <c r="F46" s="24">
        <v>7130.9</v>
      </c>
    </row>
    <row r="47" spans="1:6" s="7" customFormat="1" ht="15.75">
      <c r="A47" s="8">
        <v>38</v>
      </c>
      <c r="B47" s="9" t="s">
        <v>63</v>
      </c>
      <c r="C47" s="10" t="s">
        <v>39</v>
      </c>
      <c r="D47" s="24">
        <v>7023</v>
      </c>
      <c r="E47" s="24">
        <v>628.3</v>
      </c>
      <c r="F47" s="24">
        <v>628.3</v>
      </c>
    </row>
    <row r="48" spans="1:6" s="7" customFormat="1" ht="15.75">
      <c r="A48" s="8">
        <v>39</v>
      </c>
      <c r="B48" s="9" t="s">
        <v>78</v>
      </c>
      <c r="C48" s="10" t="s">
        <v>40</v>
      </c>
      <c r="D48" s="24">
        <v>939.4</v>
      </c>
      <c r="E48" s="24">
        <v>939.4</v>
      </c>
      <c r="F48" s="24">
        <v>939.4</v>
      </c>
    </row>
    <row r="49" spans="1:6" s="19" customFormat="1" ht="15.75">
      <c r="A49" s="8">
        <v>40</v>
      </c>
      <c r="B49" s="17" t="s">
        <v>79</v>
      </c>
      <c r="C49" s="18" t="s">
        <v>80</v>
      </c>
      <c r="D49" s="23">
        <f>SUM(D50)</f>
        <v>5613.8</v>
      </c>
      <c r="E49" s="23">
        <f>SUM(E50)</f>
        <v>5353.8</v>
      </c>
      <c r="F49" s="23">
        <f>SUM(F50)</f>
        <v>5353.8</v>
      </c>
    </row>
    <row r="50" spans="1:6" s="7" customFormat="1" ht="15.75">
      <c r="A50" s="8">
        <v>41</v>
      </c>
      <c r="B50" s="9" t="s">
        <v>5</v>
      </c>
      <c r="C50" s="10" t="s">
        <v>4</v>
      </c>
      <c r="D50" s="24">
        <v>5613.8</v>
      </c>
      <c r="E50" s="24">
        <v>5353.8</v>
      </c>
      <c r="F50" s="24">
        <v>5353.8</v>
      </c>
    </row>
    <row r="51" spans="1:6" s="19" customFormat="1" ht="15.75">
      <c r="A51" s="8">
        <v>42</v>
      </c>
      <c r="B51" s="17" t="s">
        <v>48</v>
      </c>
      <c r="C51" s="18" t="s">
        <v>58</v>
      </c>
      <c r="D51" s="23">
        <f>SUM(D52)</f>
        <v>50</v>
      </c>
      <c r="E51" s="23">
        <f>SUM(E52)</f>
        <v>5</v>
      </c>
      <c r="F51" s="23">
        <f>SUM(F52)</f>
        <v>5</v>
      </c>
    </row>
    <row r="52" spans="1:6" s="7" customFormat="1" ht="15.75">
      <c r="A52" s="8">
        <v>43</v>
      </c>
      <c r="B52" s="9" t="s">
        <v>65</v>
      </c>
      <c r="C52" s="10" t="s">
        <v>59</v>
      </c>
      <c r="D52" s="24">
        <v>50</v>
      </c>
      <c r="E52" s="24">
        <v>5</v>
      </c>
      <c r="F52" s="24">
        <v>5</v>
      </c>
    </row>
    <row r="53" spans="1:6" s="19" customFormat="1" ht="31.5">
      <c r="A53" s="8">
        <v>44</v>
      </c>
      <c r="B53" s="17" t="s">
        <v>0</v>
      </c>
      <c r="C53" s="18" t="s">
        <v>64</v>
      </c>
      <c r="D53" s="23">
        <f>SUM(D54+D56+D55)</f>
        <v>53717.7</v>
      </c>
      <c r="E53" s="23">
        <f>SUM(E54+E56+E55)</f>
        <v>51627.7</v>
      </c>
      <c r="F53" s="23">
        <f>SUM(F54+F56+F55)</f>
        <v>51627.7</v>
      </c>
    </row>
    <row r="54" spans="1:6" s="7" customFormat="1" ht="31.5">
      <c r="A54" s="8">
        <v>45</v>
      </c>
      <c r="B54" s="27" t="s">
        <v>67</v>
      </c>
      <c r="C54" s="10" t="s">
        <v>66</v>
      </c>
      <c r="D54" s="24">
        <v>51627.7</v>
      </c>
      <c r="E54" s="24">
        <v>51627.7</v>
      </c>
      <c r="F54" s="24">
        <v>51627.7</v>
      </c>
    </row>
    <row r="55" spans="1:6" s="7" customFormat="1" ht="15.75">
      <c r="A55" s="8">
        <v>46</v>
      </c>
      <c r="B55" s="32" t="s">
        <v>104</v>
      </c>
      <c r="C55" s="10" t="s">
        <v>103</v>
      </c>
      <c r="D55" s="24">
        <v>500</v>
      </c>
      <c r="E55" s="24">
        <v>0</v>
      </c>
      <c r="F55" s="24">
        <v>0</v>
      </c>
    </row>
    <row r="56" spans="1:6" s="7" customFormat="1" ht="15.75">
      <c r="A56" s="8">
        <v>47</v>
      </c>
      <c r="B56" s="28" t="s">
        <v>90</v>
      </c>
      <c r="C56" s="10" t="s">
        <v>91</v>
      </c>
      <c r="D56" s="24">
        <v>1590</v>
      </c>
      <c r="E56" s="24">
        <v>0</v>
      </c>
      <c r="F56" s="24">
        <v>0</v>
      </c>
    </row>
    <row r="57" spans="1:6" s="7" customFormat="1" ht="15.75">
      <c r="A57" s="8">
        <v>48</v>
      </c>
      <c r="B57" s="29" t="s">
        <v>83</v>
      </c>
      <c r="C57" s="10"/>
      <c r="D57" s="23">
        <v>0</v>
      </c>
      <c r="E57" s="23">
        <v>7449.4</v>
      </c>
      <c r="F57" s="23">
        <v>15196.9</v>
      </c>
    </row>
    <row r="58" spans="1:6" s="19" customFormat="1" ht="15.75">
      <c r="A58" s="33" t="s">
        <v>11</v>
      </c>
      <c r="B58" s="34"/>
      <c r="C58" s="18"/>
      <c r="D58" s="23">
        <f>D10+D21+D25+D30+D33+D39+D42+D44+D49+D53+D51+D19</f>
        <v>536690.9</v>
      </c>
      <c r="E58" s="23">
        <f>E10+E21+E25+E30+E33+E39+E42+E44+E49+E53+E51+E19+E57</f>
        <v>530232.8</v>
      </c>
      <c r="F58" s="23">
        <f>F10+F21+F25+F30+F33+F39+F42+F44+F49+F53+F51+F19+F57</f>
        <v>535481.4999999999</v>
      </c>
    </row>
    <row r="59" spans="1:6" s="1" customFormat="1" ht="12.75">
      <c r="A59" s="21"/>
      <c r="D59" s="12"/>
      <c r="E59" s="12"/>
      <c r="F59" s="12"/>
    </row>
    <row r="60" spans="1:6" s="1" customFormat="1" ht="12.75">
      <c r="A60" s="21"/>
      <c r="D60" s="12"/>
      <c r="E60" s="12"/>
      <c r="F60" s="12"/>
    </row>
    <row r="61" spans="1:6" s="1" customFormat="1" ht="12.75">
      <c r="A61" s="21"/>
      <c r="D61" s="12"/>
      <c r="E61" s="12"/>
      <c r="F61" s="12"/>
    </row>
    <row r="62" spans="1:6" s="1" customFormat="1" ht="12.75">
      <c r="A62" s="21"/>
      <c r="D62" s="12"/>
      <c r="E62" s="12"/>
      <c r="F62" s="12"/>
    </row>
    <row r="63" spans="1:6" s="1" customFormat="1" ht="12.75">
      <c r="A63" s="21"/>
      <c r="D63" s="12"/>
      <c r="E63" s="12"/>
      <c r="F63" s="12"/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D168" s="12"/>
      <c r="E168" s="12"/>
      <c r="F168" s="12"/>
    </row>
    <row r="169" spans="1:6" s="1" customFormat="1" ht="12.75">
      <c r="A169" s="21"/>
      <c r="B169"/>
      <c r="D169" s="12"/>
      <c r="E169" s="12"/>
      <c r="F169" s="12"/>
    </row>
  </sheetData>
  <sheetProtection/>
  <mergeCells count="11">
    <mergeCell ref="D4:F4"/>
    <mergeCell ref="D1:F1"/>
    <mergeCell ref="D2:F2"/>
    <mergeCell ref="A7:A8"/>
    <mergeCell ref="B7:B8"/>
    <mergeCell ref="A58:B58"/>
    <mergeCell ref="E6:F6"/>
    <mergeCell ref="E7:E8"/>
    <mergeCell ref="F7:F8"/>
    <mergeCell ref="D7:D8"/>
    <mergeCell ref="B5:F5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2019-09-20T08:31:21Z</cp:lastPrinted>
  <dcterms:created xsi:type="dcterms:W3CDTF">2006-12-12T07:04:01Z</dcterms:created>
  <dcterms:modified xsi:type="dcterms:W3CDTF">2019-12-27T03:40:39Z</dcterms:modified>
  <cp:category/>
  <cp:version/>
  <cp:contentType/>
  <cp:contentStatus/>
</cp:coreProperties>
</file>