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1"/>
  </bookViews>
  <sheets>
    <sheet name="прил 5 (2)" sheetId="10" r:id="rId1"/>
    <sheet name="прил 5" sheetId="8" r:id="rId2"/>
  </sheets>
  <calcPr calcId="125725"/>
</workbook>
</file>

<file path=xl/calcChain.xml><?xml version="1.0" encoding="utf-8"?>
<calcChain xmlns="http://schemas.openxmlformats.org/spreadsheetml/2006/main">
  <c r="L20" i="8"/>
  <c r="L11"/>
  <c r="F24"/>
  <c r="E24"/>
  <c r="D24"/>
  <c r="L14"/>
  <c r="L15"/>
  <c r="L16"/>
  <c r="L18"/>
  <c r="L19"/>
  <c r="L21"/>
  <c r="L22"/>
  <c r="L23"/>
  <c r="K11"/>
  <c r="K12"/>
  <c r="K14"/>
  <c r="K15"/>
  <c r="K16"/>
  <c r="K18"/>
  <c r="K19"/>
  <c r="K20"/>
  <c r="K21"/>
  <c r="K22"/>
  <c r="J11"/>
  <c r="J12"/>
  <c r="J15"/>
  <c r="J16"/>
  <c r="J17"/>
  <c r="J19"/>
  <c r="J20"/>
  <c r="J21"/>
  <c r="J22"/>
  <c r="K10"/>
  <c r="J10"/>
  <c r="L12"/>
  <c r="L17"/>
  <c r="K17"/>
  <c r="L10"/>
  <c r="J14"/>
  <c r="J18"/>
  <c r="I24"/>
  <c r="H24"/>
  <c r="G24"/>
  <c r="L24" l="1"/>
  <c r="K24"/>
  <c r="J24"/>
</calcChain>
</file>

<file path=xl/sharedStrings.xml><?xml version="1.0" encoding="utf-8"?>
<sst xmlns="http://schemas.openxmlformats.org/spreadsheetml/2006/main" count="129" uniqueCount="97">
  <si>
    <t>Председатель  Контрольно-счетного  органа</t>
  </si>
  <si>
    <t>Всего расходов</t>
  </si>
  <si>
    <t>проект  Решения</t>
  </si>
  <si>
    <t xml:space="preserve">Большеулуйского  района                                                                                                                                  </t>
  </si>
  <si>
    <t>Анализ  соответствия  представленных  на  экспертизу  в  Контрольно-счетный  орган Большеулуйского  района</t>
  </si>
  <si>
    <t>-</t>
  </si>
  <si>
    <t>Наименование муниципальной  программы  Большеулуйского  района</t>
  </si>
  <si>
    <t xml:space="preserve"> «Развитие образования Большеулуйского района»</t>
  </si>
  <si>
    <t>«Реформирование и модернизация жилищно-коммунального хозяйства и повышение энергетической эффективности в Большеулуйском районе на 2014-2016 годы»</t>
  </si>
  <si>
    <t>"Защита населения и территории Большеулуйского района от чрезвычайных ситуаций природного и техногенного характера"</t>
  </si>
  <si>
    <t>"Развитие физической культуры, спорта в Большеулуйском районе Красноярского края"</t>
  </si>
  <si>
    <t xml:space="preserve">"Развитие субъектов малого и среднего предпринимательства в Большеулуйском районе" </t>
  </si>
  <si>
    <t xml:space="preserve"> "Развитие транспортной  системы" </t>
  </si>
  <si>
    <t xml:space="preserve">"Развитие сельского хозяйства и регулирование рынков сельскохозяйственной продукции, сырья и продовольствия в Большеулуйском районе" </t>
  </si>
  <si>
    <t>"Создание условий для обеспечения доступным и комфортным жильем граждан Большеулуйского района"</t>
  </si>
  <si>
    <t>"Содействие занятости населения"</t>
  </si>
  <si>
    <t xml:space="preserve"> "Эффективное управление муниципальным имуществом и земельными отношениями "</t>
  </si>
  <si>
    <t xml:space="preserve">"Развитие транспортной  системы" </t>
  </si>
  <si>
    <t xml:space="preserve">                 Л.П. Королькова</t>
  </si>
  <si>
    <t xml:space="preserve"> "Управление муниципальными финансами" </t>
  </si>
  <si>
    <t xml:space="preserve">"Управление муниципальными финансами" </t>
  </si>
  <si>
    <t xml:space="preserve">"Развитие культуры Большеулуйского района" </t>
  </si>
  <si>
    <t>№ 16 от 19.08.2016</t>
  </si>
  <si>
    <t>заключение ксо</t>
  </si>
  <si>
    <t>постановление</t>
  </si>
  <si>
    <t>№ 184-п от 20.07.2016</t>
  </si>
  <si>
    <t>№ 34 от 13.10.2015</t>
  </si>
  <si>
    <t>№ 244-п от 02.11.2016</t>
  </si>
  <si>
    <t>01.10.2015 № 31</t>
  </si>
  <si>
    <t>№ 243-п от 02.11.2016</t>
  </si>
  <si>
    <t>29.09.2015 № 30</t>
  </si>
  <si>
    <t>№ 236-п от 18.10.2016</t>
  </si>
  <si>
    <t>20.09.2016 № 19</t>
  </si>
  <si>
    <t>№ 218-п от 29.09.2016</t>
  </si>
  <si>
    <t>22.09.2015 № 26</t>
  </si>
  <si>
    <t>№ 57-п от 29.03.2016</t>
  </si>
  <si>
    <t>30.08.2016 № 17</t>
  </si>
  <si>
    <t>№ 221-п от 05.10.2016</t>
  </si>
  <si>
    <t>№ 5 от 01.04.2016</t>
  </si>
  <si>
    <t>№ 220-п от 05.10.2016</t>
  </si>
  <si>
    <t>№ 254-п от 16.11.2016</t>
  </si>
  <si>
    <t>№ 237-п от 12.10.2015</t>
  </si>
  <si>
    <t>№ 132-п от 22.06.2016</t>
  </si>
  <si>
    <t>№ 28 от 28.09.2015</t>
  </si>
  <si>
    <t>№ 117-п от  10.06.2016</t>
  </si>
  <si>
    <t>Утвержденные муниципальные программы постановлениями администрации Большеулуйского района</t>
  </si>
  <si>
    <t>Примечаение</t>
  </si>
  <si>
    <t xml:space="preserve">                </t>
  </si>
  <si>
    <t xml:space="preserve">                                                     Л.П. Королькова</t>
  </si>
  <si>
    <t xml:space="preserve"> "Социальная поддержка граждан Большеулуйского района"</t>
  </si>
  <si>
    <t>"Развитие образования Большеулуйского района"</t>
  </si>
  <si>
    <t>"Реформирование и модернизация жилищно-коммунального хозяйства и повышение энергетической эффективности в Большеулуйском районе"</t>
  </si>
  <si>
    <t>"Развитие культуры Большеулуйского района"</t>
  </si>
  <si>
    <t>муниципальных  программ  Большеулуйского  района  на  2019-2021  годы</t>
  </si>
  <si>
    <t>2021 г</t>
  </si>
  <si>
    <t>"Молодёжь Большеулуйского района "</t>
  </si>
  <si>
    <t>По  итогам  финансово-экономической  экспертизы замечания и предложения отсутствуют.</t>
  </si>
  <si>
    <t>Ответственному  исполнителю  муниципальной  программы  внести  изменения в соответствии  с  предложениями Контрольно-счетного  органа Большеулуйского  района</t>
  </si>
  <si>
    <t>Утвержденная  муниципальная  программа  для  проведения  финансово-экономической  экспертизы  и  подготовки  заключения  предлагаемой  к  финансированию с  очередного  финансового  года  в  Контрольно-счетный  орган  Большеулуйского  района  не  поступала.</t>
  </si>
  <si>
    <t>Муниципальная  программа  не  утверждалась, для  проведения  финансово-экономической  экспертизы  и  подготовки  заключения  предлагаемой  к  финансированию с  очередного  финансового  года  в  Контрольно-счетный  орган  Большеулуйского  района  не  поступала</t>
  </si>
  <si>
    <t>(тыс. руб.)</t>
  </si>
  <si>
    <t>0200000000</t>
  </si>
  <si>
    <t>0400000000</t>
  </si>
  <si>
    <t>0500000000</t>
  </si>
  <si>
    <t>0800000000</t>
  </si>
  <si>
    <t>0900000000</t>
  </si>
  <si>
    <t>1200000000</t>
  </si>
  <si>
    <t>1400000000</t>
  </si>
  <si>
    <t>1600000000</t>
  </si>
  <si>
    <t>Приложение  1</t>
  </si>
  <si>
    <t>2022 г</t>
  </si>
  <si>
    <t>ЦСР</t>
  </si>
  <si>
    <t>0300000000</t>
  </si>
  <si>
    <t>Паспорта  муниципальных  программ,  утвержденных на момент заключения</t>
  </si>
  <si>
    <t>2023 г</t>
  </si>
  <si>
    <t>Отклонения</t>
  </si>
  <si>
    <t>№ 166-п от 04.09.2020</t>
  </si>
  <si>
    <t>2022г</t>
  </si>
  <si>
    <t>№152-п от 19.08.2020</t>
  </si>
  <si>
    <t>№ 271-п от 22.09.2020</t>
  </si>
  <si>
    <t>№ 156-п от 21.08.2020</t>
  </si>
  <si>
    <t>№ 133-п от 30.07.2020</t>
  </si>
  <si>
    <t>№ 163-п от 04.09.2020</t>
  </si>
  <si>
    <t>№ 200-п от 03.11.2020</t>
  </si>
  <si>
    <t>№ 34 от 05.08.2020</t>
  </si>
  <si>
    <t>№ 35 от 06.08.2020</t>
  </si>
  <si>
    <t>№ 36 от 07.08.2020</t>
  </si>
  <si>
    <t>№ 39 от 18.08.2020</t>
  </si>
  <si>
    <t>№ 41 от 21.08.2020</t>
  </si>
  <si>
    <t>Заключения на проекты  муниципальных  программ,  поступивших  на  экспертизу в Контрольно-счетный  орган  до  30.09.2020</t>
  </si>
  <si>
    <t>№ 40 от 20.08.2020</t>
  </si>
  <si>
    <t xml:space="preserve">Муниципальная  программа  не  утверждалась, для  проведения  финансово-экономической  экспертизы  и  подготовки  заключения  предлагаемой  к  финансированию с  очередного  финансового  года  в  Контрольно-счетный  орган  Большеулуйского  района  не  поступала,  так же  как и при пнанировании на 2020 год.  </t>
  </si>
  <si>
    <t xml:space="preserve">Утвержденная  муниципальная  программа  для  проведения  финансово-экономической  экспертизы  и  подготовки  заключения  предлагаемой  к  финансированию с  очередного  финансового  года  в  Контрольно-счетный  орган  Большеулуйского  района  не  поступала,  так  же  как  и при  пнанировании на 2020 год.  </t>
  </si>
  <si>
    <t xml:space="preserve">Анализ  соответствия  муниципальных  программ  Большеулуйского  района  на  2021-2023  годы проекту Решения </t>
  </si>
  <si>
    <t>представленных  на  экспертизу  в  Контрольно-счетный  орган Большеулуйского  района</t>
  </si>
  <si>
    <t xml:space="preserve">                                                                              Приложение  2</t>
  </si>
  <si>
    <t xml:space="preserve"> "Молодёжь Большеулуйского района"</t>
  </si>
</sst>
</file>

<file path=xl/styles.xml><?xml version="1.0" encoding="utf-8"?>
<styleSheet xmlns="http://schemas.openxmlformats.org/spreadsheetml/2006/main">
  <numFmts count="2">
    <numFmt numFmtId="165" formatCode="?"/>
    <numFmt numFmtId="166" formatCode="#,##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Helv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1" fillId="0" borderId="0" xfId="0" applyFont="1"/>
    <xf numFmtId="0" fontId="3" fillId="0" borderId="0" xfId="0" applyFont="1"/>
    <xf numFmtId="0" fontId="5" fillId="0" borderId="4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166" fontId="6" fillId="0" borderId="9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6" fontId="0" fillId="0" borderId="0" xfId="0" applyNumberFormat="1"/>
    <xf numFmtId="0" fontId="1" fillId="0" borderId="0" xfId="0" applyFont="1" applyAlignment="1">
      <alignment horizontal="left" vertical="center"/>
    </xf>
    <xf numFmtId="166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/>
    <xf numFmtId="166" fontId="4" fillId="0" borderId="4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 applyProtection="1">
      <alignment horizontal="left" vertical="top" wrapText="1"/>
    </xf>
    <xf numFmtId="49" fontId="6" fillId="2" borderId="9" xfId="0" applyNumberFormat="1" applyFont="1" applyFill="1" applyBorder="1" applyAlignment="1" applyProtection="1">
      <alignment horizontal="left" vertical="top" wrapText="1"/>
    </xf>
    <xf numFmtId="166" fontId="4" fillId="0" borderId="4" xfId="0" applyNumberFormat="1" applyFont="1" applyFill="1" applyBorder="1" applyAlignment="1">
      <alignment horizontal="center" vertical="top" wrapText="1"/>
    </xf>
    <xf numFmtId="166" fontId="6" fillId="0" borderId="4" xfId="0" applyNumberFormat="1" applyFont="1" applyFill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49" fontId="6" fillId="2" borderId="32" xfId="0" applyNumberFormat="1" applyFont="1" applyFill="1" applyBorder="1" applyAlignment="1" applyProtection="1">
      <alignment horizontal="left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 applyProtection="1">
      <alignment horizontal="left" vertical="top" wrapText="1"/>
    </xf>
    <xf numFmtId="165" fontId="6" fillId="2" borderId="10" xfId="0" applyNumberFormat="1" applyFont="1" applyFill="1" applyBorder="1" applyAlignment="1" applyProtection="1">
      <alignment horizontal="left" vertical="top" wrapText="1"/>
    </xf>
    <xf numFmtId="165" fontId="6" fillId="2" borderId="9" xfId="0" applyNumberFormat="1" applyFont="1" applyFill="1" applyBorder="1" applyAlignment="1" applyProtection="1">
      <alignment horizontal="left" vertical="top" wrapText="1"/>
    </xf>
    <xf numFmtId="166" fontId="4" fillId="0" borderId="16" xfId="0" applyNumberFormat="1" applyFont="1" applyFill="1" applyBorder="1" applyAlignment="1">
      <alignment horizontal="center" vertical="top" wrapText="1"/>
    </xf>
    <xf numFmtId="166" fontId="4" fillId="0" borderId="16" xfId="0" applyNumberFormat="1" applyFont="1" applyBorder="1" applyAlignment="1">
      <alignment horizontal="center" vertical="top" wrapText="1"/>
    </xf>
    <xf numFmtId="166" fontId="4" fillId="0" borderId="9" xfId="0" applyNumberFormat="1" applyFont="1" applyFill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vertical="top" wrapText="1"/>
    </xf>
    <xf numFmtId="166" fontId="4" fillId="0" borderId="11" xfId="0" applyNumberFormat="1" applyFont="1" applyFill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vertical="top" wrapText="1"/>
    </xf>
    <xf numFmtId="166" fontId="4" fillId="0" borderId="8" xfId="0" applyNumberFormat="1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5" fontId="6" fillId="2" borderId="13" xfId="0" applyNumberFormat="1" applyFont="1" applyFill="1" applyBorder="1" applyAlignment="1" applyProtection="1">
      <alignment horizontal="left" vertical="top" wrapText="1"/>
    </xf>
    <xf numFmtId="0" fontId="5" fillId="0" borderId="7" xfId="0" applyFont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Border="1" applyAlignment="1">
      <alignment horizontal="center" vertical="top" wrapText="1"/>
    </xf>
    <xf numFmtId="166" fontId="5" fillId="0" borderId="18" xfId="0" applyNumberFormat="1" applyFont="1" applyBorder="1" applyAlignment="1">
      <alignment horizontal="center" vertical="top" wrapText="1"/>
    </xf>
    <xf numFmtId="166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166" fontId="6" fillId="0" borderId="9" xfId="0" applyNumberFormat="1" applyFont="1" applyFill="1" applyBorder="1" applyAlignment="1">
      <alignment vertical="top" wrapText="1"/>
    </xf>
    <xf numFmtId="166" fontId="4" fillId="0" borderId="11" xfId="0" applyNumberFormat="1" applyFont="1" applyBorder="1" applyAlignment="1">
      <alignment horizontal="center" vertical="top" wrapText="1"/>
    </xf>
    <xf numFmtId="166" fontId="4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49" fontId="6" fillId="0" borderId="9" xfId="0" applyNumberFormat="1" applyFont="1" applyFill="1" applyBorder="1" applyAlignment="1" applyProtection="1">
      <alignment horizontal="left" vertical="top" wrapText="1"/>
    </xf>
    <xf numFmtId="49" fontId="6" fillId="0" borderId="19" xfId="0" applyNumberFormat="1" applyFont="1" applyFill="1" applyBorder="1" applyAlignment="1" applyProtection="1">
      <alignment horizontal="left" vertical="top" wrapText="1"/>
    </xf>
    <xf numFmtId="165" fontId="6" fillId="0" borderId="9" xfId="0" applyNumberFormat="1" applyFont="1" applyFill="1" applyBorder="1" applyAlignment="1" applyProtection="1">
      <alignment horizontal="left" vertical="top" wrapText="1"/>
    </xf>
    <xf numFmtId="2" fontId="6" fillId="0" borderId="9" xfId="0" applyNumberFormat="1" applyFont="1" applyFill="1" applyBorder="1" applyAlignment="1">
      <alignment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166" fontId="4" fillId="0" borderId="31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6" fontId="3" fillId="0" borderId="31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6" fontId="4" fillId="0" borderId="27" xfId="0" applyNumberFormat="1" applyFont="1" applyBorder="1" applyAlignment="1">
      <alignment horizontal="center" vertical="top" wrapText="1"/>
    </xf>
    <xf numFmtId="166" fontId="4" fillId="0" borderId="28" xfId="0" applyNumberFormat="1" applyFont="1" applyBorder="1" applyAlignment="1">
      <alignment horizontal="center" vertical="top" wrapText="1"/>
    </xf>
    <xf numFmtId="166" fontId="4" fillId="0" borderId="30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66" fontId="6" fillId="0" borderId="25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5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6" fontId="6" fillId="0" borderId="21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166" fontId="6" fillId="0" borderId="22" xfId="0" applyNumberFormat="1" applyFont="1" applyFill="1" applyBorder="1" applyAlignment="1">
      <alignment horizontal="center" vertical="top" wrapText="1"/>
    </xf>
    <xf numFmtId="166" fontId="6" fillId="0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166" fontId="6" fillId="0" borderId="27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opLeftCell="B1" workbookViewId="0">
      <selection activeCell="B12" sqref="B12"/>
    </sheetView>
  </sheetViews>
  <sheetFormatPr defaultRowHeight="15"/>
  <cols>
    <col min="1" max="1" width="1.140625" customWidth="1"/>
    <col min="2" max="2" width="50.28515625" customWidth="1"/>
    <col min="3" max="3" width="11.28515625" customWidth="1"/>
    <col min="4" max="4" width="11.140625" customWidth="1"/>
    <col min="5" max="5" width="2.140625" customWidth="1"/>
    <col min="6" max="7" width="11.140625" customWidth="1"/>
    <col min="8" max="8" width="3.85546875" customWidth="1"/>
    <col min="9" max="10" width="11" customWidth="1"/>
    <col min="11" max="11" width="67.85546875" customWidth="1"/>
    <col min="12" max="12" width="0" hidden="1" customWidth="1"/>
    <col min="13" max="13" width="9.140625" hidden="1" customWidth="1"/>
    <col min="14" max="14" width="10.140625" hidden="1" customWidth="1"/>
    <col min="15" max="15" width="0" hidden="1" customWidth="1"/>
  </cols>
  <sheetData>
    <row r="2" spans="2:14">
      <c r="K2" s="73" t="s">
        <v>95</v>
      </c>
      <c r="L2" s="74"/>
      <c r="M2" s="74"/>
    </row>
    <row r="4" spans="2:14" ht="15.75">
      <c r="B4" s="52" t="s">
        <v>4</v>
      </c>
      <c r="C4" s="8"/>
      <c r="D4" s="8"/>
      <c r="E4" s="8"/>
      <c r="F4" s="8"/>
      <c r="G4" s="8"/>
      <c r="H4" s="8"/>
      <c r="I4" s="8"/>
      <c r="J4" s="8"/>
      <c r="K4" s="8"/>
    </row>
    <row r="5" spans="2:14" ht="15.75">
      <c r="B5" s="7" t="s">
        <v>53</v>
      </c>
      <c r="C5" s="8"/>
      <c r="D5" s="9"/>
      <c r="E5" s="9"/>
      <c r="F5" s="9"/>
      <c r="G5" s="9"/>
      <c r="H5" s="8"/>
      <c r="I5" s="8"/>
      <c r="J5" s="8"/>
      <c r="K5" s="8"/>
    </row>
    <row r="6" spans="2:14" ht="15.7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4" ht="16.5" thickBot="1">
      <c r="B7" s="8"/>
      <c r="C7" s="8"/>
      <c r="D7" s="8"/>
      <c r="E7" s="8"/>
      <c r="F7" s="8"/>
      <c r="G7" s="8"/>
      <c r="H7" s="8"/>
      <c r="I7" s="8"/>
      <c r="J7" s="8"/>
      <c r="K7" s="15"/>
      <c r="M7" s="4"/>
    </row>
    <row r="8" spans="2:14" ht="70.5" customHeight="1">
      <c r="B8" s="75" t="s">
        <v>6</v>
      </c>
      <c r="C8" s="77" t="s">
        <v>45</v>
      </c>
      <c r="D8" s="78"/>
      <c r="E8" s="79"/>
      <c r="F8" s="77" t="s">
        <v>89</v>
      </c>
      <c r="G8" s="78"/>
      <c r="H8" s="79"/>
      <c r="I8" s="77" t="s">
        <v>46</v>
      </c>
      <c r="J8" s="78"/>
      <c r="K8" s="79"/>
      <c r="L8" t="s">
        <v>23</v>
      </c>
      <c r="M8" s="4"/>
      <c r="N8" t="s">
        <v>24</v>
      </c>
    </row>
    <row r="9" spans="2:14" ht="42.75" customHeight="1" thickBot="1">
      <c r="B9" s="76"/>
      <c r="C9" s="80"/>
      <c r="D9" s="81"/>
      <c r="E9" s="82"/>
      <c r="F9" s="80"/>
      <c r="G9" s="81"/>
      <c r="H9" s="82"/>
      <c r="I9" s="80"/>
      <c r="J9" s="81"/>
      <c r="K9" s="82"/>
      <c r="M9" s="4"/>
    </row>
    <row r="10" spans="2:14" s="4" customFormat="1" ht="67.5" customHeight="1" thickBot="1">
      <c r="B10" s="53" t="s">
        <v>7</v>
      </c>
      <c r="C10" s="83" t="s">
        <v>5</v>
      </c>
      <c r="D10" s="84"/>
      <c r="E10" s="85"/>
      <c r="F10" s="83" t="s">
        <v>5</v>
      </c>
      <c r="G10" s="86"/>
      <c r="H10" s="87"/>
      <c r="I10" s="60" t="s">
        <v>91</v>
      </c>
      <c r="J10" s="61"/>
      <c r="K10" s="62"/>
      <c r="L10" s="4" t="s">
        <v>38</v>
      </c>
      <c r="N10" s="4" t="s">
        <v>39</v>
      </c>
    </row>
    <row r="11" spans="2:14" s="4" customFormat="1" ht="49.5" customHeight="1" thickBot="1">
      <c r="B11" s="53" t="s">
        <v>8</v>
      </c>
      <c r="C11" s="57" t="s">
        <v>76</v>
      </c>
      <c r="D11" s="69"/>
      <c r="E11" s="70"/>
      <c r="F11" s="66" t="s">
        <v>87</v>
      </c>
      <c r="G11" s="67"/>
      <c r="H11" s="68"/>
      <c r="I11" s="60" t="s">
        <v>57</v>
      </c>
      <c r="J11" s="61"/>
      <c r="K11" s="62"/>
      <c r="L11" s="4" t="s">
        <v>30</v>
      </c>
      <c r="N11" s="4" t="s">
        <v>31</v>
      </c>
    </row>
    <row r="12" spans="2:14" s="4" customFormat="1" ht="58.5" customHeight="1" thickBot="1">
      <c r="B12" s="54" t="s">
        <v>9</v>
      </c>
      <c r="C12" s="71" t="s">
        <v>5</v>
      </c>
      <c r="D12" s="58"/>
      <c r="E12" s="72"/>
      <c r="F12" s="66" t="s">
        <v>5</v>
      </c>
      <c r="G12" s="67"/>
      <c r="H12" s="68"/>
      <c r="I12" s="60" t="s">
        <v>91</v>
      </c>
      <c r="J12" s="61"/>
      <c r="K12" s="62"/>
      <c r="N12" s="4" t="s">
        <v>42</v>
      </c>
    </row>
    <row r="13" spans="2:14" s="4" customFormat="1" ht="47.25" customHeight="1" thickBot="1">
      <c r="B13" s="53" t="s">
        <v>52</v>
      </c>
      <c r="C13" s="57" t="s">
        <v>5</v>
      </c>
      <c r="D13" s="58"/>
      <c r="E13" s="59"/>
      <c r="F13" s="66" t="s">
        <v>90</v>
      </c>
      <c r="G13" s="67"/>
      <c r="H13" s="68"/>
      <c r="I13" s="60" t="s">
        <v>59</v>
      </c>
      <c r="J13" s="61"/>
      <c r="K13" s="62"/>
      <c r="L13" s="4" t="s">
        <v>43</v>
      </c>
      <c r="N13" s="4" t="s">
        <v>44</v>
      </c>
    </row>
    <row r="14" spans="2:14" s="4" customFormat="1" ht="41.25" customHeight="1" thickBot="1">
      <c r="B14" s="55" t="s">
        <v>10</v>
      </c>
      <c r="C14" s="57" t="s">
        <v>82</v>
      </c>
      <c r="D14" s="58"/>
      <c r="E14" s="59"/>
      <c r="F14" s="66" t="s">
        <v>88</v>
      </c>
      <c r="G14" s="67"/>
      <c r="H14" s="68"/>
      <c r="I14" s="60" t="s">
        <v>57</v>
      </c>
      <c r="J14" s="61"/>
      <c r="K14" s="62"/>
      <c r="L14" s="4" t="s">
        <v>34</v>
      </c>
      <c r="N14" s="4" t="s">
        <v>35</v>
      </c>
    </row>
    <row r="15" spans="2:14" s="4" customFormat="1" ht="55.5" customHeight="1" thickBot="1">
      <c r="B15" s="55" t="s">
        <v>96</v>
      </c>
      <c r="C15" s="57" t="s">
        <v>5</v>
      </c>
      <c r="D15" s="58"/>
      <c r="E15" s="59"/>
      <c r="F15" s="66" t="s">
        <v>5</v>
      </c>
      <c r="G15" s="67"/>
      <c r="H15" s="68"/>
      <c r="I15" s="60" t="s">
        <v>59</v>
      </c>
      <c r="J15" s="61"/>
      <c r="K15" s="62"/>
      <c r="L15" s="4" t="s">
        <v>26</v>
      </c>
      <c r="N15" s="4" t="s">
        <v>27</v>
      </c>
    </row>
    <row r="16" spans="2:14" s="4" customFormat="1" ht="33.75" customHeight="1" thickBot="1">
      <c r="B16" s="55" t="s">
        <v>11</v>
      </c>
      <c r="C16" s="57" t="s">
        <v>78</v>
      </c>
      <c r="D16" s="58"/>
      <c r="E16" s="59"/>
      <c r="F16" s="66" t="s">
        <v>85</v>
      </c>
      <c r="G16" s="67"/>
      <c r="H16" s="68"/>
      <c r="I16" s="60" t="s">
        <v>57</v>
      </c>
      <c r="J16" s="61"/>
      <c r="K16" s="62"/>
      <c r="L16" s="4" t="s">
        <v>32</v>
      </c>
      <c r="N16" s="4" t="s">
        <v>33</v>
      </c>
    </row>
    <row r="17" spans="2:14" s="4" customFormat="1" ht="63" customHeight="1" thickBot="1">
      <c r="B17" s="53" t="s">
        <v>12</v>
      </c>
      <c r="C17" s="57" t="s">
        <v>79</v>
      </c>
      <c r="D17" s="58"/>
      <c r="E17" s="59"/>
      <c r="F17" s="66" t="s">
        <v>5</v>
      </c>
      <c r="G17" s="67"/>
      <c r="H17" s="68"/>
      <c r="I17" s="60" t="s">
        <v>58</v>
      </c>
      <c r="J17" s="61"/>
      <c r="K17" s="62"/>
      <c r="L17" s="4" t="s">
        <v>28</v>
      </c>
      <c r="N17" s="4" t="s">
        <v>29</v>
      </c>
    </row>
    <row r="18" spans="2:14" s="4" customFormat="1" ht="50.25" customHeight="1" thickBot="1">
      <c r="B18" s="56" t="s">
        <v>13</v>
      </c>
      <c r="C18" s="57" t="s">
        <v>80</v>
      </c>
      <c r="D18" s="58"/>
      <c r="E18" s="72"/>
      <c r="F18" s="66" t="s">
        <v>86</v>
      </c>
      <c r="G18" s="67"/>
      <c r="H18" s="68"/>
      <c r="I18" s="60" t="s">
        <v>57</v>
      </c>
      <c r="J18" s="61"/>
      <c r="K18" s="62"/>
      <c r="L18" s="4" t="s">
        <v>22</v>
      </c>
      <c r="N18" s="4" t="s">
        <v>25</v>
      </c>
    </row>
    <row r="19" spans="2:14" s="4" customFormat="1" ht="49.5" hidden="1" customHeight="1" thickBot="1">
      <c r="B19" s="53" t="s">
        <v>14</v>
      </c>
      <c r="C19" s="57"/>
      <c r="D19" s="58"/>
      <c r="E19" s="72"/>
      <c r="F19" s="66"/>
      <c r="G19" s="67"/>
      <c r="H19" s="68"/>
      <c r="I19" s="60" t="s">
        <v>56</v>
      </c>
      <c r="J19" s="61"/>
      <c r="K19" s="62"/>
      <c r="N19" s="4" t="s">
        <v>40</v>
      </c>
    </row>
    <row r="20" spans="2:14" s="4" customFormat="1" ht="37.5" customHeight="1" thickBot="1">
      <c r="B20" s="55" t="s">
        <v>19</v>
      </c>
      <c r="C20" s="57" t="s">
        <v>81</v>
      </c>
      <c r="D20" s="58"/>
      <c r="E20" s="72"/>
      <c r="F20" s="66" t="s">
        <v>84</v>
      </c>
      <c r="G20" s="67"/>
      <c r="H20" s="68"/>
      <c r="I20" s="60" t="s">
        <v>57</v>
      </c>
      <c r="J20" s="61"/>
      <c r="K20" s="62"/>
      <c r="L20" s="4" t="s">
        <v>36</v>
      </c>
      <c r="N20" s="4" t="s">
        <v>37</v>
      </c>
    </row>
    <row r="21" spans="2:14" s="4" customFormat="1" ht="65.25" customHeight="1" thickBot="1">
      <c r="B21" s="55" t="s">
        <v>16</v>
      </c>
      <c r="C21" s="90" t="s">
        <v>83</v>
      </c>
      <c r="D21" s="91"/>
      <c r="E21" s="92"/>
      <c r="F21" s="66" t="s">
        <v>5</v>
      </c>
      <c r="G21" s="67"/>
      <c r="H21" s="68"/>
      <c r="I21" s="60" t="s">
        <v>92</v>
      </c>
      <c r="J21" s="61"/>
      <c r="K21" s="62"/>
      <c r="N21" s="4" t="s">
        <v>41</v>
      </c>
    </row>
    <row r="22" spans="2:14" s="6" customFormat="1">
      <c r="C22" s="14"/>
      <c r="M22" s="4"/>
    </row>
    <row r="23" spans="2:14">
      <c r="C23" s="12"/>
      <c r="D23" s="12"/>
      <c r="M23" s="4"/>
    </row>
    <row r="24" spans="2:14" ht="18.75">
      <c r="B24" s="1" t="s">
        <v>0</v>
      </c>
      <c r="M24" s="4"/>
    </row>
    <row r="25" spans="2:14" ht="18.75">
      <c r="B25" s="88" t="s">
        <v>3</v>
      </c>
      <c r="C25" s="89"/>
      <c r="D25" s="89"/>
      <c r="E25" s="89"/>
      <c r="F25" s="89"/>
      <c r="G25" s="89"/>
      <c r="H25" s="89"/>
      <c r="I25" s="1" t="s">
        <v>47</v>
      </c>
      <c r="J25" s="1"/>
      <c r="K25" s="1" t="s">
        <v>48</v>
      </c>
      <c r="M25" s="4"/>
    </row>
    <row r="26" spans="2:14" ht="18.75">
      <c r="B26" s="2"/>
      <c r="I26" s="1"/>
      <c r="J26" s="1"/>
      <c r="K26" s="1"/>
      <c r="M26" s="4"/>
    </row>
    <row r="27" spans="2:14" ht="18.75">
      <c r="B27" s="88"/>
      <c r="C27" s="89"/>
      <c r="D27" s="89"/>
      <c r="E27" s="89"/>
      <c r="F27" s="89"/>
      <c r="G27" s="89"/>
      <c r="H27" s="89"/>
      <c r="I27" s="1"/>
      <c r="J27" s="1"/>
      <c r="K27" s="1"/>
      <c r="M27" s="4"/>
    </row>
    <row r="28" spans="2:14" ht="18.75">
      <c r="B28" s="88"/>
      <c r="C28" s="89"/>
      <c r="D28" s="89"/>
      <c r="E28" s="89"/>
      <c r="F28" s="89"/>
      <c r="G28" s="89"/>
      <c r="H28" s="89"/>
      <c r="I28" s="1"/>
      <c r="J28" s="1"/>
      <c r="K28" s="1"/>
      <c r="M28" s="4"/>
    </row>
    <row r="29" spans="2:14" ht="15.75" thickBot="1">
      <c r="M29" s="4"/>
    </row>
    <row r="30" spans="2:14" ht="39.75" customHeight="1" thickBot="1">
      <c r="B30" s="63" t="s">
        <v>56</v>
      </c>
      <c r="C30" s="64"/>
      <c r="D30" s="65"/>
      <c r="M30" s="4"/>
    </row>
    <row r="31" spans="2:14">
      <c r="M31" s="4"/>
    </row>
    <row r="32" spans="2:14">
      <c r="M32" s="4"/>
    </row>
    <row r="33" spans="2:14">
      <c r="M33" s="4"/>
    </row>
    <row r="34" spans="2:14">
      <c r="M34" s="4"/>
    </row>
    <row r="35" spans="2:14">
      <c r="M35" s="4"/>
    </row>
    <row r="36" spans="2:14">
      <c r="M36" s="4"/>
    </row>
    <row r="37" spans="2:14">
      <c r="M37" s="4"/>
    </row>
    <row r="41" spans="2:14" ht="18.75">
      <c r="B41" s="1"/>
    </row>
    <row r="42" spans="2:14" ht="15.75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 ht="18.75">
      <c r="B43" s="2"/>
    </row>
    <row r="44" spans="2:14" ht="15.75" customHeight="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4" ht="15.75" customHeight="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</sheetData>
  <mergeCells count="48">
    <mergeCell ref="B44:M44"/>
    <mergeCell ref="B45:M45"/>
    <mergeCell ref="C15:E15"/>
    <mergeCell ref="C16:E16"/>
    <mergeCell ref="B27:H27"/>
    <mergeCell ref="B28:H28"/>
    <mergeCell ref="B42:N42"/>
    <mergeCell ref="C18:E18"/>
    <mergeCell ref="C19:E19"/>
    <mergeCell ref="C20:E20"/>
    <mergeCell ref="B25:H25"/>
    <mergeCell ref="C21:E21"/>
    <mergeCell ref="F15:H15"/>
    <mergeCell ref="F16:H16"/>
    <mergeCell ref="I16:K16"/>
    <mergeCell ref="I17:K17"/>
    <mergeCell ref="K2:M2"/>
    <mergeCell ref="B8:B9"/>
    <mergeCell ref="C8:E9"/>
    <mergeCell ref="F8:H9"/>
    <mergeCell ref="C10:E10"/>
    <mergeCell ref="F10:H10"/>
    <mergeCell ref="I8:K9"/>
    <mergeCell ref="I10:K10"/>
    <mergeCell ref="B30:D30"/>
    <mergeCell ref="I20:K20"/>
    <mergeCell ref="I21:K21"/>
    <mergeCell ref="F12:H12"/>
    <mergeCell ref="F13:H13"/>
    <mergeCell ref="F14:H14"/>
    <mergeCell ref="I18:K18"/>
    <mergeCell ref="I19:K19"/>
    <mergeCell ref="F19:H19"/>
    <mergeCell ref="F20:H20"/>
    <mergeCell ref="F21:H21"/>
    <mergeCell ref="F17:H17"/>
    <mergeCell ref="F18:H18"/>
    <mergeCell ref="C12:E12"/>
    <mergeCell ref="C13:E13"/>
    <mergeCell ref="C14:E14"/>
    <mergeCell ref="C17:E17"/>
    <mergeCell ref="I14:K14"/>
    <mergeCell ref="I15:K15"/>
    <mergeCell ref="I11:K11"/>
    <mergeCell ref="I12:K12"/>
    <mergeCell ref="I13:K13"/>
    <mergeCell ref="F11:H11"/>
    <mergeCell ref="C11:E11"/>
  </mergeCells>
  <pageMargins left="0.9055118110236221" right="0" top="0.15748031496062992" bottom="0.15748031496062992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0"/>
  <sheetViews>
    <sheetView tabSelected="1" workbookViewId="0">
      <selection activeCell="B13" sqref="B13"/>
    </sheetView>
  </sheetViews>
  <sheetFormatPr defaultRowHeight="15"/>
  <cols>
    <col min="1" max="1" width="1.140625" customWidth="1"/>
    <col min="2" max="2" width="64.42578125" customWidth="1"/>
    <col min="3" max="3" width="13.140625" customWidth="1"/>
    <col min="4" max="4" width="10" customWidth="1"/>
    <col min="5" max="5" width="10.42578125" customWidth="1"/>
    <col min="6" max="8" width="11.140625" customWidth="1"/>
    <col min="9" max="9" width="11.42578125" customWidth="1"/>
    <col min="10" max="10" width="10.28515625" customWidth="1"/>
    <col min="11" max="11" width="10" customWidth="1"/>
    <col min="12" max="12" width="10.42578125" customWidth="1"/>
    <col min="14" max="14" width="9.140625" customWidth="1"/>
    <col min="15" max="15" width="10.140625" customWidth="1"/>
  </cols>
  <sheetData>
    <row r="2" spans="2:14" ht="15.75">
      <c r="B2" s="15"/>
      <c r="L2" s="93" t="s">
        <v>69</v>
      </c>
      <c r="M2" s="94"/>
      <c r="N2" s="94"/>
    </row>
    <row r="4" spans="2:14" ht="18.75">
      <c r="B4" s="13" t="s">
        <v>93</v>
      </c>
      <c r="C4" s="13"/>
      <c r="E4" s="8"/>
      <c r="F4" s="8"/>
      <c r="G4" s="8"/>
      <c r="H4" s="8"/>
    </row>
    <row r="5" spans="2:14" ht="18.75">
      <c r="B5" s="3" t="s">
        <v>94</v>
      </c>
      <c r="C5" s="3"/>
      <c r="E5" s="9"/>
      <c r="F5" s="9"/>
      <c r="G5" s="9"/>
      <c r="H5" s="9"/>
    </row>
    <row r="6" spans="2:14" ht="15.75">
      <c r="B6" s="8"/>
      <c r="C6" s="8"/>
      <c r="D6" s="8"/>
      <c r="E6" s="8"/>
      <c r="F6" s="8"/>
      <c r="G6" s="8"/>
      <c r="H6" s="8"/>
    </row>
    <row r="7" spans="2:14" ht="15.75" thickBot="1">
      <c r="L7" s="4" t="s">
        <v>60</v>
      </c>
      <c r="N7" s="4"/>
    </row>
    <row r="8" spans="2:14" ht="70.5" customHeight="1" thickBot="1">
      <c r="B8" s="75" t="s">
        <v>6</v>
      </c>
      <c r="C8" s="97" t="s">
        <v>71</v>
      </c>
      <c r="D8" s="95" t="s">
        <v>2</v>
      </c>
      <c r="E8" s="96"/>
      <c r="F8" s="62"/>
      <c r="G8" s="95" t="s">
        <v>73</v>
      </c>
      <c r="H8" s="96"/>
      <c r="I8" s="62"/>
      <c r="J8" s="95" t="s">
        <v>75</v>
      </c>
      <c r="K8" s="96"/>
      <c r="L8" s="62"/>
      <c r="N8" s="4"/>
    </row>
    <row r="9" spans="2:14" ht="54.75" customHeight="1" thickBot="1">
      <c r="B9" s="76"/>
      <c r="C9" s="98"/>
      <c r="D9" s="5" t="s">
        <v>54</v>
      </c>
      <c r="E9" s="5" t="s">
        <v>70</v>
      </c>
      <c r="F9" s="5" t="s">
        <v>74</v>
      </c>
      <c r="G9" s="5" t="s">
        <v>54</v>
      </c>
      <c r="H9" s="5" t="s">
        <v>77</v>
      </c>
      <c r="I9" s="5" t="s">
        <v>74</v>
      </c>
      <c r="J9" s="5" t="s">
        <v>54</v>
      </c>
      <c r="K9" s="5" t="s">
        <v>77</v>
      </c>
      <c r="L9" s="5" t="s">
        <v>74</v>
      </c>
      <c r="N9" s="4"/>
    </row>
    <row r="10" spans="2:14" s="4" customFormat="1" ht="19.5" customHeight="1" thickBot="1">
      <c r="B10" s="17" t="s">
        <v>50</v>
      </c>
      <c r="C10" s="18" t="s">
        <v>61</v>
      </c>
      <c r="D10" s="49">
        <v>245601.8</v>
      </c>
      <c r="E10" s="49">
        <v>242385.1</v>
      </c>
      <c r="F10" s="49">
        <v>240360.9</v>
      </c>
      <c r="G10" s="10">
        <v>248802.8</v>
      </c>
      <c r="H10" s="10">
        <v>241280.4</v>
      </c>
      <c r="I10" s="10">
        <v>240258.4</v>
      </c>
      <c r="J10" s="16">
        <f>D10-G10</f>
        <v>-3201</v>
      </c>
      <c r="K10" s="16">
        <f>E10-H10</f>
        <v>1104.7000000000116</v>
      </c>
      <c r="L10" s="16">
        <f>F10-I10</f>
        <v>102.5</v>
      </c>
    </row>
    <row r="11" spans="2:14" s="4" customFormat="1" ht="21" hidden="1" customHeight="1" thickBot="1">
      <c r="B11" s="17" t="s">
        <v>49</v>
      </c>
      <c r="C11" s="18" t="s">
        <v>72</v>
      </c>
      <c r="D11" s="16">
        <v>0</v>
      </c>
      <c r="E11" s="16">
        <v>0</v>
      </c>
      <c r="F11" s="16">
        <v>0</v>
      </c>
      <c r="G11" s="19"/>
      <c r="H11" s="16"/>
      <c r="I11" s="16"/>
      <c r="J11" s="16">
        <f t="shared" ref="J11:J22" si="0">D11-G11</f>
        <v>0</v>
      </c>
      <c r="K11" s="16">
        <f t="shared" ref="K11:K22" si="1">E11-H11</f>
        <v>0</v>
      </c>
      <c r="L11" s="16">
        <f>F11-0</f>
        <v>0</v>
      </c>
    </row>
    <row r="12" spans="2:14" s="4" customFormat="1" ht="50.25" customHeight="1" thickBot="1">
      <c r="B12" s="17" t="s">
        <v>51</v>
      </c>
      <c r="C12" s="18" t="s">
        <v>62</v>
      </c>
      <c r="D12" s="16">
        <v>84647.7</v>
      </c>
      <c r="E12" s="16">
        <v>83277.899999999994</v>
      </c>
      <c r="F12" s="16">
        <v>83300.899999999994</v>
      </c>
      <c r="G12" s="20">
        <v>72181.3</v>
      </c>
      <c r="H12" s="21">
        <v>72181.3</v>
      </c>
      <c r="I12" s="21">
        <v>72181.3</v>
      </c>
      <c r="J12" s="16">
        <f t="shared" si="0"/>
        <v>12466.399999999994</v>
      </c>
      <c r="K12" s="16">
        <f t="shared" si="1"/>
        <v>11096.599999999991</v>
      </c>
      <c r="L12" s="16">
        <f t="shared" ref="L12:L23" si="2">F12-I12</f>
        <v>11119.599999999991</v>
      </c>
    </row>
    <row r="13" spans="2:14" s="4" customFormat="1" ht="38.25" customHeight="1" thickBot="1">
      <c r="B13" s="22" t="s">
        <v>9</v>
      </c>
      <c r="C13" s="18" t="s">
        <v>63</v>
      </c>
      <c r="D13" s="24">
        <v>3154.7</v>
      </c>
      <c r="E13" s="24">
        <v>3154.6</v>
      </c>
      <c r="F13" s="24">
        <v>3154.6</v>
      </c>
      <c r="G13" s="23" t="s">
        <v>5</v>
      </c>
      <c r="H13" s="24" t="s">
        <v>5</v>
      </c>
      <c r="I13" s="24" t="s">
        <v>5</v>
      </c>
      <c r="J13" s="16">
        <v>0</v>
      </c>
      <c r="K13" s="16">
        <v>0</v>
      </c>
      <c r="L13" s="16">
        <v>0</v>
      </c>
    </row>
    <row r="14" spans="2:14" s="4" customFormat="1" ht="17.25" customHeight="1" thickBot="1">
      <c r="B14" s="17" t="s">
        <v>21</v>
      </c>
      <c r="C14" s="18" t="s">
        <v>64</v>
      </c>
      <c r="D14" s="26">
        <v>66888.800000000003</v>
      </c>
      <c r="E14" s="26">
        <v>68079.399999999994</v>
      </c>
      <c r="F14" s="26">
        <v>66363.5</v>
      </c>
      <c r="G14" s="25">
        <v>69326.399999999994</v>
      </c>
      <c r="H14" s="26">
        <v>69273.899999999994</v>
      </c>
      <c r="I14" s="26">
        <v>69273.899999999994</v>
      </c>
      <c r="J14" s="16">
        <f t="shared" si="0"/>
        <v>-2437.5999999999913</v>
      </c>
      <c r="K14" s="16">
        <f t="shared" si="1"/>
        <v>-1194.5</v>
      </c>
      <c r="L14" s="16">
        <f t="shared" si="2"/>
        <v>-2910.3999999999942</v>
      </c>
    </row>
    <row r="15" spans="2:14" s="4" customFormat="1" ht="35.25" customHeight="1" thickBot="1">
      <c r="B15" s="27" t="s">
        <v>10</v>
      </c>
      <c r="C15" s="18" t="s">
        <v>65</v>
      </c>
      <c r="D15" s="16">
        <v>5296.6</v>
      </c>
      <c r="E15" s="16">
        <v>5086.6000000000004</v>
      </c>
      <c r="F15" s="16">
        <v>5086.6000000000004</v>
      </c>
      <c r="G15" s="19">
        <v>5403.8</v>
      </c>
      <c r="H15" s="16">
        <v>5353.8</v>
      </c>
      <c r="I15" s="16">
        <v>5353.8</v>
      </c>
      <c r="J15" s="16">
        <f t="shared" si="0"/>
        <v>-107.19999999999982</v>
      </c>
      <c r="K15" s="16">
        <f t="shared" si="1"/>
        <v>-267.19999999999982</v>
      </c>
      <c r="L15" s="16">
        <f t="shared" si="2"/>
        <v>-267.19999999999982</v>
      </c>
    </row>
    <row r="16" spans="2:14" s="4" customFormat="1" ht="22.5" customHeight="1" thickBot="1">
      <c r="B16" s="28" t="s">
        <v>55</v>
      </c>
      <c r="C16" s="29">
        <v>1000000000</v>
      </c>
      <c r="D16" s="16">
        <v>7786.2</v>
      </c>
      <c r="E16" s="16">
        <v>7636.1</v>
      </c>
      <c r="F16" s="16">
        <v>7636.1</v>
      </c>
      <c r="G16" s="19">
        <v>7070.7</v>
      </c>
      <c r="H16" s="16">
        <v>6870.7</v>
      </c>
      <c r="I16" s="16">
        <v>6870.7</v>
      </c>
      <c r="J16" s="16">
        <f t="shared" si="0"/>
        <v>715.5</v>
      </c>
      <c r="K16" s="16">
        <f t="shared" si="1"/>
        <v>765.40000000000055</v>
      </c>
      <c r="L16" s="16">
        <f t="shared" si="2"/>
        <v>765.40000000000055</v>
      </c>
    </row>
    <row r="17" spans="2:14" s="4" customFormat="1" ht="39.75" customHeight="1" thickBot="1">
      <c r="B17" s="28" t="s">
        <v>11</v>
      </c>
      <c r="C17" s="29">
        <v>1100000000</v>
      </c>
      <c r="D17" s="31">
        <v>200</v>
      </c>
      <c r="E17" s="31">
        <v>200</v>
      </c>
      <c r="F17" s="31">
        <v>200</v>
      </c>
      <c r="G17" s="30">
        <v>200</v>
      </c>
      <c r="H17" s="31">
        <v>200</v>
      </c>
      <c r="I17" s="31">
        <v>200</v>
      </c>
      <c r="J17" s="16">
        <f t="shared" si="0"/>
        <v>0</v>
      </c>
      <c r="K17" s="16">
        <f t="shared" si="1"/>
        <v>0</v>
      </c>
      <c r="L17" s="16">
        <f t="shared" si="2"/>
        <v>0</v>
      </c>
    </row>
    <row r="18" spans="2:14" s="4" customFormat="1" ht="22.5" customHeight="1" thickBot="1">
      <c r="B18" s="17" t="s">
        <v>17</v>
      </c>
      <c r="C18" s="18" t="s">
        <v>66</v>
      </c>
      <c r="D18" s="33">
        <v>28392.1</v>
      </c>
      <c r="E18" s="33">
        <v>28481.3</v>
      </c>
      <c r="F18" s="33">
        <v>28574.1</v>
      </c>
      <c r="G18" s="32">
        <v>21792.9</v>
      </c>
      <c r="H18" s="33">
        <v>20034.3</v>
      </c>
      <c r="I18" s="33">
        <v>14914.9</v>
      </c>
      <c r="J18" s="16">
        <f t="shared" si="0"/>
        <v>6599.1999999999971</v>
      </c>
      <c r="K18" s="16">
        <f t="shared" si="1"/>
        <v>8447</v>
      </c>
      <c r="L18" s="16">
        <f t="shared" si="2"/>
        <v>13659.199999999999</v>
      </c>
    </row>
    <row r="19" spans="2:14" s="4" customFormat="1" ht="51.75" customHeight="1" thickBot="1">
      <c r="B19" s="34" t="s">
        <v>13</v>
      </c>
      <c r="C19" s="18" t="s">
        <v>67</v>
      </c>
      <c r="D19" s="33">
        <v>3040.5</v>
      </c>
      <c r="E19" s="33">
        <v>3040.5</v>
      </c>
      <c r="F19" s="33">
        <v>3040.5</v>
      </c>
      <c r="G19" s="32">
        <v>2953.9</v>
      </c>
      <c r="H19" s="33">
        <v>2953.9</v>
      </c>
      <c r="I19" s="33">
        <v>2953.9</v>
      </c>
      <c r="J19" s="16">
        <f t="shared" si="0"/>
        <v>86.599999999999909</v>
      </c>
      <c r="K19" s="16">
        <f t="shared" si="1"/>
        <v>86.599999999999909</v>
      </c>
      <c r="L19" s="16">
        <f t="shared" si="2"/>
        <v>86.599999999999909</v>
      </c>
    </row>
    <row r="20" spans="2:14" s="4" customFormat="1" ht="36.75" hidden="1" customHeight="1" thickBot="1">
      <c r="B20" s="17" t="s">
        <v>14</v>
      </c>
      <c r="C20" s="18" t="s">
        <v>68</v>
      </c>
      <c r="D20" s="50">
        <v>0</v>
      </c>
      <c r="E20" s="33">
        <v>0</v>
      </c>
      <c r="F20" s="33">
        <v>0</v>
      </c>
      <c r="G20" s="35"/>
      <c r="H20" s="33"/>
      <c r="I20" s="33"/>
      <c r="J20" s="16">
        <f t="shared" si="0"/>
        <v>0</v>
      </c>
      <c r="K20" s="16">
        <f t="shared" si="1"/>
        <v>0</v>
      </c>
      <c r="L20" s="16">
        <f t="shared" si="2"/>
        <v>0</v>
      </c>
    </row>
    <row r="21" spans="2:14" s="4" customFormat="1" ht="21.75" hidden="1" customHeight="1" thickBot="1">
      <c r="B21" s="34" t="s">
        <v>15</v>
      </c>
      <c r="C21" s="36"/>
      <c r="D21" s="51">
        <v>0</v>
      </c>
      <c r="E21" s="33">
        <v>0</v>
      </c>
      <c r="F21" s="33">
        <v>0</v>
      </c>
      <c r="G21" s="37"/>
      <c r="H21" s="33"/>
      <c r="I21" s="33"/>
      <c r="J21" s="16">
        <f t="shared" si="0"/>
        <v>0</v>
      </c>
      <c r="K21" s="16">
        <f t="shared" si="1"/>
        <v>0</v>
      </c>
      <c r="L21" s="16">
        <f t="shared" si="2"/>
        <v>0</v>
      </c>
    </row>
    <row r="22" spans="2:14" s="4" customFormat="1" ht="19.5" customHeight="1" thickBot="1">
      <c r="B22" s="28" t="s">
        <v>20</v>
      </c>
      <c r="C22" s="29">
        <v>1800000000</v>
      </c>
      <c r="D22" s="51">
        <v>84770</v>
      </c>
      <c r="E22" s="33">
        <v>84725</v>
      </c>
      <c r="F22" s="33">
        <v>84725</v>
      </c>
      <c r="G22" s="38">
        <v>78421.7</v>
      </c>
      <c r="H22" s="39">
        <v>78421.7</v>
      </c>
      <c r="I22" s="39">
        <v>78421.7</v>
      </c>
      <c r="J22" s="16">
        <f t="shared" si="0"/>
        <v>6348.3000000000029</v>
      </c>
      <c r="K22" s="16">
        <f t="shared" si="1"/>
        <v>6303.3000000000029</v>
      </c>
      <c r="L22" s="16">
        <f t="shared" si="2"/>
        <v>6303.3000000000029</v>
      </c>
    </row>
    <row r="23" spans="2:14" s="4" customFormat="1" ht="34.5" customHeight="1" thickBot="1">
      <c r="B23" s="28" t="s">
        <v>16</v>
      </c>
      <c r="C23" s="40">
        <v>1900000000</v>
      </c>
      <c r="D23" s="51">
        <v>2982.6</v>
      </c>
      <c r="E23" s="33">
        <v>2502.6</v>
      </c>
      <c r="F23" s="33">
        <v>2502.9</v>
      </c>
      <c r="G23" s="37">
        <v>3709.6</v>
      </c>
      <c r="H23" s="33">
        <v>3709.9</v>
      </c>
      <c r="I23" s="33">
        <v>3710.2</v>
      </c>
      <c r="J23" s="16">
        <v>2251.96</v>
      </c>
      <c r="K23" s="16">
        <v>2252.2600000000002</v>
      </c>
      <c r="L23" s="16">
        <f t="shared" si="2"/>
        <v>-1207.2999999999997</v>
      </c>
    </row>
    <row r="24" spans="2:14" s="6" customFormat="1" ht="16.5" thickBot="1">
      <c r="B24" s="41" t="s">
        <v>1</v>
      </c>
      <c r="C24" s="11"/>
      <c r="D24" s="42">
        <f t="shared" ref="D24:F24" si="3">SUM(D10:D23)</f>
        <v>532760.99999999988</v>
      </c>
      <c r="E24" s="42">
        <f t="shared" si="3"/>
        <v>528569.1</v>
      </c>
      <c r="F24" s="42">
        <f t="shared" si="3"/>
        <v>524945.09999999986</v>
      </c>
      <c r="G24" s="43">
        <f t="shared" ref="G24:I24" si="4">SUM(G10:G23)</f>
        <v>509863.10000000003</v>
      </c>
      <c r="H24" s="43">
        <f t="shared" si="4"/>
        <v>500279.9</v>
      </c>
      <c r="I24" s="43">
        <f t="shared" si="4"/>
        <v>494138.80000000005</v>
      </c>
      <c r="J24" s="44">
        <f>D24-G24</f>
        <v>22897.899999999849</v>
      </c>
      <c r="K24" s="44">
        <f>E24-H24</f>
        <v>28289.199999999953</v>
      </c>
      <c r="L24" s="45">
        <f>F24-I24</f>
        <v>30806.299999999814</v>
      </c>
      <c r="N24" s="4"/>
    </row>
    <row r="25" spans="2:14" s="6" customFormat="1" ht="15.75">
      <c r="B25" s="46"/>
      <c r="C25" s="46"/>
      <c r="D25" s="47"/>
      <c r="E25" s="47"/>
      <c r="F25" s="47"/>
      <c r="G25" s="48"/>
      <c r="H25" s="48"/>
      <c r="I25" s="48"/>
      <c r="J25" s="48"/>
      <c r="K25" s="48"/>
      <c r="L25" s="48"/>
      <c r="N25" s="4"/>
    </row>
    <row r="26" spans="2:14" s="6" customFormat="1" ht="15.75">
      <c r="B26" s="46"/>
      <c r="C26" s="46"/>
      <c r="D26" s="47"/>
      <c r="E26" s="47"/>
      <c r="F26" s="47"/>
      <c r="G26" s="48"/>
      <c r="H26" s="48"/>
      <c r="I26" s="48"/>
      <c r="J26" s="48"/>
      <c r="K26" s="48"/>
      <c r="L26" s="48"/>
      <c r="N26" s="4"/>
    </row>
    <row r="27" spans="2:14" s="6" customFormat="1">
      <c r="D27" s="14"/>
      <c r="E27" s="14"/>
      <c r="F27" s="14"/>
      <c r="N27" s="4"/>
    </row>
    <row r="28" spans="2:14">
      <c r="D28" s="12"/>
      <c r="E28" s="12"/>
      <c r="N28" s="4"/>
    </row>
    <row r="29" spans="2:14" ht="18.75">
      <c r="B29" s="1" t="s">
        <v>0</v>
      </c>
      <c r="C29" s="1"/>
      <c r="N29" s="4"/>
    </row>
    <row r="30" spans="2:14" ht="18.75">
      <c r="B30" s="88" t="s">
        <v>3</v>
      </c>
      <c r="C30" s="88"/>
      <c r="D30" s="89"/>
      <c r="E30" s="89"/>
      <c r="F30" s="89"/>
      <c r="G30" s="89"/>
      <c r="H30" s="89"/>
      <c r="I30" s="89"/>
      <c r="J30" s="1" t="s">
        <v>18</v>
      </c>
      <c r="K30" s="1"/>
      <c r="L30" s="1"/>
      <c r="N30" s="4"/>
    </row>
    <row r="31" spans="2:14" ht="18.75">
      <c r="B31" s="2"/>
      <c r="C31" s="2"/>
      <c r="J31" s="1"/>
      <c r="K31" s="1"/>
      <c r="L31" s="1"/>
      <c r="N31" s="4"/>
    </row>
    <row r="32" spans="2:14" ht="18.75">
      <c r="B32" s="88"/>
      <c r="C32" s="88"/>
      <c r="D32" s="89"/>
      <c r="E32" s="89"/>
      <c r="F32" s="89"/>
      <c r="G32" s="89"/>
      <c r="H32" s="89"/>
      <c r="I32" s="89"/>
      <c r="J32" s="1"/>
      <c r="K32" s="1"/>
      <c r="L32" s="1"/>
      <c r="N32" s="4"/>
    </row>
    <row r="33" spans="2:15" ht="18.75">
      <c r="B33" s="88"/>
      <c r="C33" s="88"/>
      <c r="D33" s="89"/>
      <c r="E33" s="89"/>
      <c r="F33" s="89"/>
      <c r="G33" s="89"/>
      <c r="H33" s="89"/>
      <c r="I33" s="89"/>
      <c r="J33" s="1"/>
      <c r="K33" s="1"/>
      <c r="L33" s="1"/>
      <c r="N33" s="4"/>
    </row>
    <row r="34" spans="2:15">
      <c r="N34" s="4"/>
    </row>
    <row r="35" spans="2:15">
      <c r="N35" s="4"/>
    </row>
    <row r="36" spans="2:15">
      <c r="N36" s="4"/>
    </row>
    <row r="37" spans="2:15">
      <c r="N37" s="4"/>
    </row>
    <row r="38" spans="2:15">
      <c r="N38" s="4"/>
    </row>
    <row r="39" spans="2:15">
      <c r="N39" s="4"/>
    </row>
    <row r="40" spans="2:15">
      <c r="N40" s="4"/>
    </row>
    <row r="41" spans="2:15">
      <c r="N41" s="4"/>
    </row>
    <row r="42" spans="2:15">
      <c r="N42" s="4"/>
    </row>
    <row r="46" spans="2:15" ht="18.75">
      <c r="B46" s="1"/>
      <c r="C46" s="1"/>
    </row>
    <row r="47" spans="2:15" ht="15.75" customHeight="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 ht="18.75">
      <c r="B48" s="2"/>
      <c r="C48" s="2"/>
    </row>
    <row r="49" spans="2:14" ht="15.75" customHeight="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 ht="15.75" customHeight="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</sheetData>
  <mergeCells count="12">
    <mergeCell ref="B50:N50"/>
    <mergeCell ref="L2:N2"/>
    <mergeCell ref="B8:B9"/>
    <mergeCell ref="D8:F8"/>
    <mergeCell ref="G8:I8"/>
    <mergeCell ref="J8:L8"/>
    <mergeCell ref="B30:I30"/>
    <mergeCell ref="B32:I32"/>
    <mergeCell ref="B33:I33"/>
    <mergeCell ref="B47:O47"/>
    <mergeCell ref="B49:N49"/>
    <mergeCell ref="C8:C9"/>
  </mergeCells>
  <pageMargins left="0.51181102362204722" right="0.51181102362204722" top="0.35433070866141736" bottom="0.35433070866141736" header="0" footer="0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 (2)</vt:lpstr>
      <vt:lpstr>прил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2020-12-28T07:58:03Z</dcterms:modified>
</cp:coreProperties>
</file>