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80" windowHeight="8295" activeTab="0"/>
  </bookViews>
  <sheets>
    <sheet name="Доходы" sheetId="1" r:id="rId1"/>
  </sheets>
  <definedNames>
    <definedName name="_xlnm.Print_Area" localSheetId="0">'Доходы'!$A$2:$O$65</definedName>
  </definedNames>
  <calcPr fullCalcOnLoad="1"/>
</workbook>
</file>

<file path=xl/sharedStrings.xml><?xml version="1.0" encoding="utf-8"?>
<sst xmlns="http://schemas.openxmlformats.org/spreadsheetml/2006/main" count="459" uniqueCount="119">
  <si>
    <t>06</t>
  </si>
  <si>
    <t>2</t>
  </si>
  <si>
    <t>Налог на доходы физических лиц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</si>
  <si>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</si>
  <si>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</si>
  <si>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</si>
  <si>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код администратора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</si>
  <si>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</si>
  <si>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</si>
  <si>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</si>
  <si>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</si>
  <si>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программы (подпрограммы)</t>
  </si>
  <si>
    <t>код экономической классификации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</si>
  <si>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</si>
  <si>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</si>
  <si>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</si>
  <si>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</si>
  <si>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</si>
  <si>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</si>
  <si>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</si>
  <si>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</si>
  <si>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11</t>
  </si>
  <si>
    <t>10</t>
  </si>
  <si>
    <t>120</t>
  </si>
  <si>
    <t>030</t>
  </si>
  <si>
    <t>ИТОГО ДОХОДОВ</t>
  </si>
  <si>
    <t>182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</si>
  <si>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</si>
  <si>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</si>
  <si>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</si>
  <si>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</si>
  <si>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</si>
  <si>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999</t>
  </si>
  <si>
    <t>7514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</si>
  <si>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</si>
  <si>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</si>
  <si>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813</t>
  </si>
  <si>
    <t>001</t>
  </si>
  <si>
    <t>БЕЗВОЗМЕЗДНЫЕ ПОСТУПЛЕНИЯ</t>
  </si>
  <si>
    <t>Налог на имущество физических лиц</t>
  </si>
  <si>
    <t>Земельный налог</t>
  </si>
  <si>
    <t xml:space="preserve">ВСЕГО ДОХОДОВ </t>
  </si>
  <si>
    <t>Налог на имущество физических лиц, взимаемый  по ставкам, применяемым к объектам налогообложения, расположенным в границах сельских поселений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</si>
  <si>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</si>
  <si>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</si>
  <si>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</si>
  <si>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</si>
  <si>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(тыс. рублей)</t>
  </si>
  <si>
    <t>09</t>
  </si>
  <si>
    <t>045</t>
  </si>
  <si>
    <t>35</t>
  </si>
  <si>
    <t>118</t>
  </si>
  <si>
    <t>30</t>
  </si>
  <si>
    <t xml:space="preserve">БЕЗВОЗМЕЗДНЫЕ ПОСТУПЛЕНИЯ ОТ ДРУГИХ БЮДЖЕТОВ БЮДЖЕТНОЙ СИСТЕМЫ РОССИЙСКОЙ ФЕДЕРАЦИИ
</t>
  </si>
  <si>
    <t>Дотации бюджетам бюджетной системы Российской Федерации</t>
  </si>
  <si>
    <t>49</t>
  </si>
  <si>
    <t>Прочие межбюджетные трансферты, передаваемые бюджетам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</si>
  <si>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</si>
  <si>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</si>
  <si>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150</t>
  </si>
  <si>
    <t>Прочие межбюджетные трансферты</t>
  </si>
  <si>
    <t>Прочие межбюджетные трансферты, передаваемые бюджетам сельских поселений</t>
  </si>
  <si>
    <t>15</t>
  </si>
  <si>
    <t>19</t>
  </si>
  <si>
    <t>Прочие дотации</t>
  </si>
  <si>
    <t>Прочие дотации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</si>
  <si>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</si>
  <si>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 на выравнивание бюджетной обеспеченности </t>
  </si>
  <si>
    <t>16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</si>
  <si>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</si>
  <si>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</si>
  <si>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</si>
  <si>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</si>
  <si>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</si>
  <si>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8203</t>
  </si>
  <si>
    <t>8802</t>
  </si>
  <si>
    <t>2722</t>
  </si>
  <si>
    <t>03</t>
  </si>
  <si>
    <t>100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</si>
  <si>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</si>
  <si>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</si>
  <si>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</si>
  <si>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</si>
  <si>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</si>
  <si>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</si>
  <si>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</si>
  <si>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</si>
  <si>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</si>
  <si>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НАЛОГИ НА ТОВАРЫ (РАБОТЫ, УСЛУГИ), РЕАЛИЗУЕМЫЕ НА ТЕРРИТОРИИ РОССИЙСКОЙ ФЕДЕРАЦИИ
</t>
  </si>
  <si>
    <t xml:space="preserve">Акцизы по подакцизным товарам (продукции), производимым на территории Российской Федерации
</t>
  </si>
  <si>
    <t>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</si>
  <si>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</si>
  <si>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240</t>
  </si>
  <si>
    <t>250</t>
  </si>
  <si>
    <t>260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</si>
  <si>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</si>
  <si>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</si>
  <si>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</si>
  <si>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Прочие дотации бюджетам сельских поселений  (на частичную компенсацию расходов на оплату труда работников муниципальных учреждений) 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</si>
  <si>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</si>
  <si>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сельских поселений на выполнение передаваемых полномочий субъектов Российской Федерации
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</si>
  <si>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</si>
  <si>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</si>
  <si>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</si>
  <si>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070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</si>
  <si>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</si>
  <si>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</si>
  <si>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</si>
  <si>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</si>
  <si>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</si>
  <si>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Доходы сельского бюджета       2023 г.</t>
  </si>
  <si>
    <t>Доходы сельского бюджета          2025 г.</t>
  </si>
  <si>
    <t>Доходы сельского бюджета       2024 г.</t>
  </si>
  <si>
    <t>Доходы бюджета Новоеловского сельсовета Большеулуйского района на 2023 год и плановый период 2024-2025 годов</t>
  </si>
  <si>
    <t>Приложение № 2
к проекту Решения Новоеловского сельского Совета депутатов от 00.00.2022 № 00</t>
  </si>
  <si>
    <t>8204</t>
  </si>
  <si>
    <t xml:space="preserve"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  </t>
  </si>
  <si>
    <t xml:space="preserve">Прочие межбюджетные трансферты, передаваемые бюджетам сельских поселений (на сохранение и реставрацию памятников ВОВ)  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</si>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</sst>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\ _₽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justify" wrapText="1"/>
    </xf>
    <xf numFmtId="0" fontId="0" fillId="33" borderId="0" xfId="0" applyFill="1" applyAlignment="1">
      <alignment horizontal="center" vertical="justify"/>
    </xf>
    <xf numFmtId="0" fontId="0" fillId="33" borderId="0" xfId="0" applyFill="1" applyAlignment="1">
      <alignment vertical="justify"/>
    </xf>
    <xf numFmtId="49" fontId="3" fillId="34" borderId="10" xfId="0" applyNumberFormat="1" applyFont="1" applyFill="1" applyBorder="1" applyAlignment="1">
      <alignment horizontal="center" vertical="justify" wrapText="1"/>
    </xf>
    <xf numFmtId="0" fontId="7" fillId="33" borderId="0" xfId="0" applyFont="1" applyFill="1" applyAlignment="1">
      <alignment horizontal="center" vertical="justify"/>
    </xf>
    <xf numFmtId="49" fontId="1" fillId="34" borderId="10" xfId="0" applyNumberFormat="1" applyFont="1" applyFill="1" applyBorder="1" applyAlignment="1">
      <alignment horizontal="center" vertical="justify" wrapText="1"/>
    </xf>
    <xf numFmtId="0" fontId="1" fillId="34" borderId="10" xfId="0" applyNumberFormat="1" applyFont="1" applyFill="1" applyBorder="1" applyAlignment="1">
      <alignment vertical="justify" wrapText="1"/>
    </xf>
    <xf numFmtId="0" fontId="3" fillId="34" borderId="10" xfId="0" applyNumberFormat="1" applyFont="1" applyFill="1" applyBorder="1" applyAlignment="1">
      <alignment horizontal="center" vertical="justify" wrapText="1"/>
    </xf>
    <xf numFmtId="0" fontId="3" fillId="34" borderId="10" xfId="0" applyNumberFormat="1" applyFont="1" applyFill="1" applyBorder="1" applyAlignment="1">
      <alignment vertical="justify" wrapText="1"/>
    </xf>
    <xf numFmtId="0" fontId="3" fillId="34" borderId="10" xfId="0" applyFont="1" applyFill="1" applyBorder="1" applyAlignment="1">
      <alignment horizontal="center" vertical="justify"/>
    </xf>
    <xf numFmtId="0" fontId="2" fillId="33" borderId="0" xfId="0" applyFont="1" applyFill="1" applyAlignment="1">
      <alignment horizontal="center" vertical="justify"/>
    </xf>
    <xf numFmtId="0" fontId="2" fillId="33" borderId="0" xfId="0" applyFont="1" applyFill="1" applyAlignment="1">
      <alignment vertical="justify"/>
    </xf>
    <xf numFmtId="0" fontId="3" fillId="34" borderId="10" xfId="0" applyNumberFormat="1" applyFont="1" applyFill="1" applyBorder="1" applyAlignment="1">
      <alignment horizontal="left" vertical="justify" wrapText="1"/>
    </xf>
    <xf numFmtId="0" fontId="1" fillId="34" borderId="10" xfId="0" applyNumberFormat="1" applyFont="1" applyFill="1" applyBorder="1" applyAlignment="1">
      <alignment horizontal="left" vertical="justify" wrapText="1"/>
    </xf>
    <xf numFmtId="0" fontId="1" fillId="34" borderId="10" xfId="0" applyFont="1" applyFill="1" applyBorder="1" applyAlignment="1">
      <alignment vertical="justify" wrapText="1"/>
    </xf>
    <xf numFmtId="0" fontId="1" fillId="34" borderId="10" xfId="0" applyFont="1" applyFill="1" applyBorder="1" applyAlignment="1">
      <alignment horizontal="left" vertical="justify" wrapText="1"/>
    </xf>
    <xf numFmtId="0" fontId="0" fillId="33" borderId="0" xfId="0" applyFont="1" applyFill="1" applyAlignment="1">
      <alignment horizontal="center" vertical="justify"/>
    </xf>
    <xf numFmtId="0" fontId="0" fillId="33" borderId="0" xfId="0" applyFont="1" applyFill="1" applyAlignment="1">
      <alignment vertical="justify"/>
    </xf>
    <xf numFmtId="0" fontId="3" fillId="34" borderId="10" xfId="0" applyFont="1" applyFill="1" applyBorder="1" applyAlignment="1">
      <alignment horizontal="center" vertical="justify" wrapText="1"/>
    </xf>
    <xf numFmtId="0" fontId="3" fillId="33" borderId="10" xfId="0" applyFont="1" applyFill="1" applyBorder="1" applyAlignment="1">
      <alignment vertical="justify" wrapText="1"/>
    </xf>
    <xf numFmtId="2" fontId="0" fillId="33" borderId="0" xfId="0" applyNumberFormat="1" applyFill="1" applyAlignment="1">
      <alignment horizontal="center" vertical="justify"/>
    </xf>
    <xf numFmtId="0" fontId="1" fillId="34" borderId="10" xfId="0" applyNumberFormat="1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vertical="top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>
      <alignment vertical="top"/>
    </xf>
    <xf numFmtId="172" fontId="1" fillId="34" borderId="10" xfId="0" applyNumberFormat="1" applyFont="1" applyFill="1" applyBorder="1" applyAlignment="1">
      <alignment horizontal="right" vertical="center" wrapText="1"/>
    </xf>
    <xf numFmtId="172" fontId="3" fillId="34" borderId="10" xfId="0" applyNumberFormat="1" applyFont="1" applyFill="1" applyBorder="1" applyAlignment="1">
      <alignment horizontal="right" vertical="center" wrapText="1"/>
    </xf>
    <xf numFmtId="172" fontId="1" fillId="34" borderId="10" xfId="0" applyNumberFormat="1" applyFont="1" applyFill="1" applyBorder="1" applyAlignment="1">
      <alignment horizontal="right" vertical="top" wrapText="1"/>
    </xf>
    <xf numFmtId="180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justify"/>
    </xf>
    <xf numFmtId="0" fontId="47" fillId="33" borderId="0" xfId="0" applyFont="1" applyFill="1" applyAlignment="1">
      <alignment horizontal="center" vertical="justify"/>
    </xf>
    <xf numFmtId="0" fontId="46" fillId="33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 vertical="justify"/>
    </xf>
    <xf numFmtId="2" fontId="46" fillId="33" borderId="0" xfId="0" applyNumberFormat="1" applyFont="1" applyFill="1" applyAlignment="1">
      <alignment horizontal="center" vertical="justify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zoomScaleSheetLayoutView="90" zoomScalePageLayoutView="0" workbookViewId="0" topLeftCell="A55">
      <selection activeCell="J68" sqref="J68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50.125" style="0" customWidth="1"/>
    <col min="11" max="11" width="13.75390625" style="0" customWidth="1"/>
    <col min="12" max="12" width="0.37109375" style="0" hidden="1" customWidth="1"/>
    <col min="13" max="13" width="9.125" style="0" hidden="1" customWidth="1"/>
    <col min="14" max="15" width="13.75390625" style="0" customWidth="1"/>
    <col min="16" max="16" width="13.375" style="57" bestFit="1" customWidth="1"/>
    <col min="17" max="18" width="9.125" style="16" customWidth="1"/>
  </cols>
  <sheetData>
    <row r="1" spans="11:14" ht="47.25" customHeight="1">
      <c r="K1" s="68" t="s">
        <v>114</v>
      </c>
      <c r="L1" s="69"/>
      <c r="M1" s="69"/>
      <c r="N1" s="69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2" t="s">
        <v>113</v>
      </c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3" t="s">
        <v>47</v>
      </c>
    </row>
    <row r="6" spans="1:15" ht="12.75" customHeight="1">
      <c r="A6" s="64" t="s">
        <v>5</v>
      </c>
      <c r="B6" s="66" t="s">
        <v>3</v>
      </c>
      <c r="C6" s="66"/>
      <c r="D6" s="66"/>
      <c r="E6" s="66"/>
      <c r="F6" s="66"/>
      <c r="G6" s="66"/>
      <c r="H6" s="66"/>
      <c r="I6" s="66"/>
      <c r="J6" s="65" t="s">
        <v>4</v>
      </c>
      <c r="K6" s="65" t="s">
        <v>110</v>
      </c>
      <c r="L6" s="14"/>
      <c r="M6" s="14"/>
      <c r="N6" s="65" t="s">
        <v>112</v>
      </c>
      <c r="O6" s="65" t="s">
        <v>111</v>
      </c>
    </row>
    <row r="7" spans="1:15" ht="12.75">
      <c r="A7" s="64"/>
      <c r="B7" s="67" t="s">
        <v>6</v>
      </c>
      <c r="C7" s="67" t="s">
        <v>7</v>
      </c>
      <c r="D7" s="67" t="s">
        <v>13</v>
      </c>
      <c r="E7" s="67" t="s">
        <v>8</v>
      </c>
      <c r="F7" s="67" t="s">
        <v>9</v>
      </c>
      <c r="G7" s="67" t="s">
        <v>10</v>
      </c>
      <c r="H7" s="67" t="s">
        <v>11</v>
      </c>
      <c r="I7" s="67" t="s">
        <v>12</v>
      </c>
      <c r="J7" s="65"/>
      <c r="K7" s="65"/>
      <c r="L7" s="14"/>
      <c r="M7" s="14"/>
      <c r="N7" s="65"/>
      <c r="O7" s="65"/>
    </row>
    <row r="8" spans="1:15" ht="12.75">
      <c r="A8" s="64"/>
      <c r="B8" s="67"/>
      <c r="C8" s="67"/>
      <c r="D8" s="67"/>
      <c r="E8" s="67"/>
      <c r="F8" s="67"/>
      <c r="G8" s="67"/>
      <c r="H8" s="67"/>
      <c r="I8" s="67"/>
      <c r="J8" s="65"/>
      <c r="K8" s="65"/>
      <c r="L8" s="14"/>
      <c r="M8" s="14"/>
      <c r="N8" s="65"/>
      <c r="O8" s="65"/>
    </row>
    <row r="9" spans="1:15" ht="12.75">
      <c r="A9" s="64"/>
      <c r="B9" s="67"/>
      <c r="C9" s="67"/>
      <c r="D9" s="67"/>
      <c r="E9" s="67"/>
      <c r="F9" s="67"/>
      <c r="G9" s="67"/>
      <c r="H9" s="67"/>
      <c r="I9" s="67"/>
      <c r="J9" s="65"/>
      <c r="K9" s="65"/>
      <c r="L9" s="14"/>
      <c r="M9" s="14"/>
      <c r="N9" s="65"/>
      <c r="O9" s="65"/>
    </row>
    <row r="10" spans="1:15" ht="12.75">
      <c r="A10" s="64"/>
      <c r="B10" s="67"/>
      <c r="C10" s="67"/>
      <c r="D10" s="67"/>
      <c r="E10" s="67"/>
      <c r="F10" s="67"/>
      <c r="G10" s="67"/>
      <c r="H10" s="67"/>
      <c r="I10" s="67"/>
      <c r="J10" s="65"/>
      <c r="K10" s="65"/>
      <c r="L10" s="14"/>
      <c r="M10" s="14"/>
      <c r="N10" s="65"/>
      <c r="O10" s="65"/>
    </row>
    <row r="11" spans="1:15" ht="12.75">
      <c r="A11" s="64"/>
      <c r="B11" s="67"/>
      <c r="C11" s="67"/>
      <c r="D11" s="67"/>
      <c r="E11" s="67"/>
      <c r="F11" s="67"/>
      <c r="G11" s="67"/>
      <c r="H11" s="67"/>
      <c r="I11" s="67"/>
      <c r="J11" s="65"/>
      <c r="K11" s="65"/>
      <c r="L11" s="14"/>
      <c r="M11" s="14"/>
      <c r="N11" s="65"/>
      <c r="O11" s="65"/>
    </row>
    <row r="12" spans="1:15" ht="12.75">
      <c r="A12" s="64"/>
      <c r="B12" s="67"/>
      <c r="C12" s="67"/>
      <c r="D12" s="67"/>
      <c r="E12" s="67"/>
      <c r="F12" s="67"/>
      <c r="G12" s="67"/>
      <c r="H12" s="67"/>
      <c r="I12" s="67"/>
      <c r="J12" s="65"/>
      <c r="K12" s="65"/>
      <c r="L12" s="14"/>
      <c r="M12" s="14"/>
      <c r="N12" s="65"/>
      <c r="O12" s="65"/>
    </row>
    <row r="13" spans="1:15" ht="12.75">
      <c r="A13" s="64"/>
      <c r="B13" s="67"/>
      <c r="C13" s="67"/>
      <c r="D13" s="67"/>
      <c r="E13" s="67"/>
      <c r="F13" s="67"/>
      <c r="G13" s="67"/>
      <c r="H13" s="67"/>
      <c r="I13" s="67"/>
      <c r="J13" s="65"/>
      <c r="K13" s="65"/>
      <c r="L13" s="14"/>
      <c r="M13" s="14"/>
      <c r="N13" s="65"/>
      <c r="O13" s="65"/>
    </row>
    <row r="14" spans="1:18" s="11" customFormat="1" ht="12.75">
      <c r="A14" s="19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15">
        <v>11</v>
      </c>
      <c r="M14" s="15">
        <v>12</v>
      </c>
      <c r="N14" s="15">
        <v>11</v>
      </c>
      <c r="O14" s="15">
        <v>12</v>
      </c>
      <c r="P14" s="58"/>
      <c r="Q14" s="17"/>
      <c r="R14" s="17"/>
    </row>
    <row r="15" spans="1:18" s="26" customFormat="1" ht="12.75">
      <c r="A15" s="2">
        <v>1</v>
      </c>
      <c r="B15" s="3" t="s">
        <v>14</v>
      </c>
      <c r="C15" s="3">
        <v>1</v>
      </c>
      <c r="D15" s="3" t="s">
        <v>15</v>
      </c>
      <c r="E15" s="3" t="s">
        <v>15</v>
      </c>
      <c r="F15" s="3" t="s">
        <v>14</v>
      </c>
      <c r="G15" s="3" t="s">
        <v>15</v>
      </c>
      <c r="H15" s="3" t="s">
        <v>16</v>
      </c>
      <c r="I15" s="3" t="s">
        <v>14</v>
      </c>
      <c r="J15" s="24" t="s">
        <v>30</v>
      </c>
      <c r="K15" s="20">
        <f>K16+K29+K35+K19</f>
        <v>1175.3</v>
      </c>
      <c r="L15" s="20">
        <f>L16+L29+L35+L19</f>
        <v>0</v>
      </c>
      <c r="M15" s="20">
        <f>M16+M29+M35+M19</f>
        <v>0</v>
      </c>
      <c r="N15" s="20">
        <f>N16+N29+N35+N19</f>
        <v>1234.6</v>
      </c>
      <c r="O15" s="20">
        <f>O16+O29+O35+O19</f>
        <v>1289.5</v>
      </c>
      <c r="P15" s="59"/>
      <c r="Q15" s="25"/>
      <c r="R15" s="25"/>
    </row>
    <row r="16" spans="1:18" s="26" customFormat="1" ht="12.75">
      <c r="A16" s="2">
        <v>2</v>
      </c>
      <c r="B16" s="3" t="s">
        <v>14</v>
      </c>
      <c r="C16" s="3" t="s">
        <v>17</v>
      </c>
      <c r="D16" s="3" t="s">
        <v>18</v>
      </c>
      <c r="E16" s="3" t="s">
        <v>15</v>
      </c>
      <c r="F16" s="3" t="s">
        <v>14</v>
      </c>
      <c r="G16" s="3" t="s">
        <v>15</v>
      </c>
      <c r="H16" s="3" t="s">
        <v>16</v>
      </c>
      <c r="I16" s="3" t="s">
        <v>14</v>
      </c>
      <c r="J16" s="24" t="s">
        <v>34</v>
      </c>
      <c r="K16" s="20">
        <f>K17</f>
        <v>481.5</v>
      </c>
      <c r="L16" s="20"/>
      <c r="M16" s="20"/>
      <c r="N16" s="20">
        <f>N17</f>
        <v>519.1</v>
      </c>
      <c r="O16" s="20">
        <f>O17</f>
        <v>547.1</v>
      </c>
      <c r="P16" s="59"/>
      <c r="Q16" s="25"/>
      <c r="R16" s="25"/>
    </row>
    <row r="17" spans="1:18" s="26" customFormat="1" ht="15">
      <c r="A17" s="2">
        <v>3</v>
      </c>
      <c r="B17" s="21" t="s">
        <v>14</v>
      </c>
      <c r="C17" s="21" t="s">
        <v>17</v>
      </c>
      <c r="D17" s="21" t="s">
        <v>18</v>
      </c>
      <c r="E17" s="21" t="s">
        <v>20</v>
      </c>
      <c r="F17" s="21" t="s">
        <v>14</v>
      </c>
      <c r="G17" s="21" t="s">
        <v>18</v>
      </c>
      <c r="H17" s="21" t="s">
        <v>16</v>
      </c>
      <c r="I17" s="21" t="s">
        <v>19</v>
      </c>
      <c r="J17" s="27" t="s">
        <v>2</v>
      </c>
      <c r="K17" s="22">
        <f>SUM(K18:K18)</f>
        <v>481.5</v>
      </c>
      <c r="L17" s="22">
        <f>SUM(L18:L18)</f>
        <v>2000</v>
      </c>
      <c r="M17" s="22">
        <f>SUM(M18:M18)</f>
        <v>2000</v>
      </c>
      <c r="N17" s="22">
        <f>SUM(N18:N18)</f>
        <v>519.1</v>
      </c>
      <c r="O17" s="22">
        <f>SUM(O18:O18)</f>
        <v>547.1</v>
      </c>
      <c r="P17" s="60"/>
      <c r="Q17" s="28"/>
      <c r="R17" s="28"/>
    </row>
    <row r="18" spans="1:18" s="49" customFormat="1" ht="63.75" customHeight="1">
      <c r="A18" s="2">
        <v>4</v>
      </c>
      <c r="B18" s="23" t="s">
        <v>26</v>
      </c>
      <c r="C18" s="23" t="s">
        <v>17</v>
      </c>
      <c r="D18" s="23" t="s">
        <v>18</v>
      </c>
      <c r="E18" s="23" t="s">
        <v>20</v>
      </c>
      <c r="F18" s="23" t="s">
        <v>29</v>
      </c>
      <c r="G18" s="23" t="s">
        <v>18</v>
      </c>
      <c r="H18" s="23" t="s">
        <v>16</v>
      </c>
      <c r="I18" s="23" t="s">
        <v>19</v>
      </c>
      <c r="J18" s="45" t="s">
        <v>87</v>
      </c>
      <c r="K18" s="52">
        <v>481.5</v>
      </c>
      <c r="L18" s="52">
        <v>2000</v>
      </c>
      <c r="M18" s="52">
        <v>2000</v>
      </c>
      <c r="N18" s="52">
        <v>519.1</v>
      </c>
      <c r="O18" s="52">
        <v>547.1</v>
      </c>
      <c r="P18" s="61"/>
      <c r="Q18" s="48"/>
      <c r="R18" s="48"/>
    </row>
    <row r="19" spans="1:18" s="26" customFormat="1" ht="42" customHeight="1">
      <c r="A19" s="2">
        <v>5</v>
      </c>
      <c r="B19" s="21" t="s">
        <v>14</v>
      </c>
      <c r="C19" s="21" t="s">
        <v>17</v>
      </c>
      <c r="D19" s="21" t="s">
        <v>77</v>
      </c>
      <c r="E19" s="21" t="s">
        <v>15</v>
      </c>
      <c r="F19" s="21" t="s">
        <v>14</v>
      </c>
      <c r="G19" s="21" t="s">
        <v>15</v>
      </c>
      <c r="H19" s="21" t="s">
        <v>16</v>
      </c>
      <c r="I19" s="21" t="s">
        <v>14</v>
      </c>
      <c r="J19" s="31" t="s">
        <v>88</v>
      </c>
      <c r="K19" s="53">
        <f>K20</f>
        <v>304.8</v>
      </c>
      <c r="L19" s="53">
        <f>L20</f>
        <v>0</v>
      </c>
      <c r="M19" s="53">
        <f>M20</f>
        <v>0</v>
      </c>
      <c r="N19" s="53">
        <f>N20</f>
        <v>322.4</v>
      </c>
      <c r="O19" s="53">
        <f>O20</f>
        <v>341.19999999999993</v>
      </c>
      <c r="P19" s="59"/>
      <c r="Q19" s="25"/>
      <c r="R19" s="25"/>
    </row>
    <row r="20" spans="1:18" s="26" customFormat="1" ht="27.75" customHeight="1">
      <c r="A20" s="2">
        <v>6</v>
      </c>
      <c r="B20" s="21" t="s">
        <v>14</v>
      </c>
      <c r="C20" s="21" t="s">
        <v>17</v>
      </c>
      <c r="D20" s="21" t="s">
        <v>77</v>
      </c>
      <c r="E20" s="21" t="s">
        <v>20</v>
      </c>
      <c r="F20" s="21" t="s">
        <v>14</v>
      </c>
      <c r="G20" s="21" t="s">
        <v>18</v>
      </c>
      <c r="H20" s="21" t="s">
        <v>16</v>
      </c>
      <c r="I20" s="21" t="s">
        <v>19</v>
      </c>
      <c r="J20" s="32" t="s">
        <v>89</v>
      </c>
      <c r="K20" s="53">
        <f>K21+K23+K25+K27</f>
        <v>304.8</v>
      </c>
      <c r="L20" s="53">
        <f>L21+L23+L25+L27</f>
        <v>0</v>
      </c>
      <c r="M20" s="53">
        <f>M21+M23+M25+M27</f>
        <v>0</v>
      </c>
      <c r="N20" s="53">
        <f>N21+N23+N25+N27</f>
        <v>322.4</v>
      </c>
      <c r="O20" s="53">
        <f>O21+O23+O25+O27</f>
        <v>341.19999999999993</v>
      </c>
      <c r="P20" s="59"/>
      <c r="Q20" s="25"/>
      <c r="R20" s="25"/>
    </row>
    <row r="21" spans="1:18" s="41" customFormat="1" ht="68.25" customHeight="1">
      <c r="A21" s="2">
        <v>7</v>
      </c>
      <c r="B21" s="23" t="s">
        <v>14</v>
      </c>
      <c r="C21" s="23" t="s">
        <v>17</v>
      </c>
      <c r="D21" s="23" t="s">
        <v>77</v>
      </c>
      <c r="E21" s="23" t="s">
        <v>20</v>
      </c>
      <c r="F21" s="23" t="s">
        <v>90</v>
      </c>
      <c r="G21" s="23" t="s">
        <v>18</v>
      </c>
      <c r="H21" s="23" t="s">
        <v>16</v>
      </c>
      <c r="I21" s="23" t="s">
        <v>19</v>
      </c>
      <c r="J21" s="30" t="s">
        <v>91</v>
      </c>
      <c r="K21" s="52">
        <f>K22</f>
        <v>144.4</v>
      </c>
      <c r="L21" s="52">
        <f>L22</f>
        <v>0</v>
      </c>
      <c r="M21" s="52">
        <f>M22</f>
        <v>0</v>
      </c>
      <c r="N21" s="52">
        <f>N22</f>
        <v>153.8</v>
      </c>
      <c r="O21" s="52">
        <f>O22</f>
        <v>163.2</v>
      </c>
      <c r="P21" s="59"/>
      <c r="Q21" s="40"/>
      <c r="R21" s="40"/>
    </row>
    <row r="22" spans="1:18" s="26" customFormat="1" ht="103.5" customHeight="1">
      <c r="A22" s="2">
        <v>8</v>
      </c>
      <c r="B22" s="23" t="s">
        <v>78</v>
      </c>
      <c r="C22" s="23" t="s">
        <v>17</v>
      </c>
      <c r="D22" s="23" t="s">
        <v>77</v>
      </c>
      <c r="E22" s="23" t="s">
        <v>20</v>
      </c>
      <c r="F22" s="23" t="s">
        <v>79</v>
      </c>
      <c r="G22" s="23" t="s">
        <v>18</v>
      </c>
      <c r="H22" s="23" t="s">
        <v>16</v>
      </c>
      <c r="I22" s="23" t="s">
        <v>19</v>
      </c>
      <c r="J22" s="45" t="s">
        <v>80</v>
      </c>
      <c r="K22" s="52">
        <v>144.4</v>
      </c>
      <c r="L22" s="52"/>
      <c r="M22" s="52"/>
      <c r="N22" s="52">
        <v>153.8</v>
      </c>
      <c r="O22" s="52">
        <v>163.2</v>
      </c>
      <c r="P22" s="59"/>
      <c r="Q22" s="25"/>
      <c r="R22" s="25"/>
    </row>
    <row r="23" spans="1:18" s="26" customFormat="1" ht="76.5" customHeight="1">
      <c r="A23" s="2">
        <v>9</v>
      </c>
      <c r="B23" s="23" t="s">
        <v>14</v>
      </c>
      <c r="C23" s="23" t="s">
        <v>17</v>
      </c>
      <c r="D23" s="23" t="s">
        <v>77</v>
      </c>
      <c r="E23" s="23" t="s">
        <v>20</v>
      </c>
      <c r="F23" s="23" t="s">
        <v>92</v>
      </c>
      <c r="G23" s="23" t="s">
        <v>18</v>
      </c>
      <c r="H23" s="23" t="s">
        <v>16</v>
      </c>
      <c r="I23" s="23" t="s">
        <v>19</v>
      </c>
      <c r="J23" s="45" t="s">
        <v>95</v>
      </c>
      <c r="K23" s="52">
        <f>K24</f>
        <v>1</v>
      </c>
      <c r="L23" s="52">
        <f>L24</f>
        <v>0</v>
      </c>
      <c r="M23" s="52">
        <f>M24</f>
        <v>0</v>
      </c>
      <c r="N23" s="52">
        <f>N24</f>
        <v>1.1</v>
      </c>
      <c r="O23" s="52">
        <f>O24</f>
        <v>1.1</v>
      </c>
      <c r="P23" s="59"/>
      <c r="Q23" s="25"/>
      <c r="R23" s="25"/>
    </row>
    <row r="24" spans="1:18" s="26" customFormat="1" ht="117" customHeight="1">
      <c r="A24" s="2">
        <v>10</v>
      </c>
      <c r="B24" s="23" t="s">
        <v>78</v>
      </c>
      <c r="C24" s="23" t="s">
        <v>17</v>
      </c>
      <c r="D24" s="23" t="s">
        <v>77</v>
      </c>
      <c r="E24" s="23" t="s">
        <v>20</v>
      </c>
      <c r="F24" s="23" t="s">
        <v>81</v>
      </c>
      <c r="G24" s="23" t="s">
        <v>18</v>
      </c>
      <c r="H24" s="23" t="s">
        <v>16</v>
      </c>
      <c r="I24" s="23" t="s">
        <v>19</v>
      </c>
      <c r="J24" s="45" t="s">
        <v>82</v>
      </c>
      <c r="K24" s="52">
        <v>1</v>
      </c>
      <c r="L24" s="52"/>
      <c r="M24" s="52"/>
      <c r="N24" s="52">
        <v>1.1</v>
      </c>
      <c r="O24" s="52">
        <v>1.1</v>
      </c>
      <c r="P24" s="59"/>
      <c r="Q24" s="25"/>
      <c r="R24" s="25"/>
    </row>
    <row r="25" spans="1:18" s="26" customFormat="1" ht="64.5" customHeight="1">
      <c r="A25" s="2">
        <v>11</v>
      </c>
      <c r="B25" s="23" t="s">
        <v>14</v>
      </c>
      <c r="C25" s="23" t="s">
        <v>17</v>
      </c>
      <c r="D25" s="23" t="s">
        <v>77</v>
      </c>
      <c r="E25" s="23" t="s">
        <v>20</v>
      </c>
      <c r="F25" s="23" t="s">
        <v>93</v>
      </c>
      <c r="G25" s="23" t="s">
        <v>18</v>
      </c>
      <c r="H25" s="23" t="s">
        <v>16</v>
      </c>
      <c r="I25" s="23" t="s">
        <v>19</v>
      </c>
      <c r="J25" s="45" t="s">
        <v>96</v>
      </c>
      <c r="K25" s="52">
        <f>K26</f>
        <v>178.4</v>
      </c>
      <c r="L25" s="52">
        <f>L26</f>
        <v>0</v>
      </c>
      <c r="M25" s="52">
        <f>M26</f>
        <v>0</v>
      </c>
      <c r="N25" s="52">
        <f>N26</f>
        <v>187.6</v>
      </c>
      <c r="O25" s="52">
        <f>O26</f>
        <v>197</v>
      </c>
      <c r="P25" s="59"/>
      <c r="Q25" s="25"/>
      <c r="R25" s="25"/>
    </row>
    <row r="26" spans="1:18" s="26" customFormat="1" ht="105.75" customHeight="1">
      <c r="A26" s="2">
        <v>12</v>
      </c>
      <c r="B26" s="23" t="s">
        <v>78</v>
      </c>
      <c r="C26" s="23" t="s">
        <v>17</v>
      </c>
      <c r="D26" s="23" t="s">
        <v>77</v>
      </c>
      <c r="E26" s="23" t="s">
        <v>20</v>
      </c>
      <c r="F26" s="23" t="s">
        <v>83</v>
      </c>
      <c r="G26" s="23" t="s">
        <v>18</v>
      </c>
      <c r="H26" s="23" t="s">
        <v>16</v>
      </c>
      <c r="I26" s="23" t="s">
        <v>19</v>
      </c>
      <c r="J26" s="45" t="s">
        <v>84</v>
      </c>
      <c r="K26" s="52">
        <v>178.4</v>
      </c>
      <c r="L26" s="52"/>
      <c r="M26" s="52"/>
      <c r="N26" s="52">
        <v>187.6</v>
      </c>
      <c r="O26" s="52">
        <v>197</v>
      </c>
      <c r="P26" s="59"/>
      <c r="Q26" s="25"/>
      <c r="R26" s="25"/>
    </row>
    <row r="27" spans="1:18" s="26" customFormat="1" ht="65.25" customHeight="1">
      <c r="A27" s="2">
        <v>13</v>
      </c>
      <c r="B27" s="23" t="s">
        <v>78</v>
      </c>
      <c r="C27" s="23" t="s">
        <v>17</v>
      </c>
      <c r="D27" s="23" t="s">
        <v>77</v>
      </c>
      <c r="E27" s="23" t="s">
        <v>20</v>
      </c>
      <c r="F27" s="23" t="s">
        <v>94</v>
      </c>
      <c r="G27" s="23" t="s">
        <v>18</v>
      </c>
      <c r="H27" s="23" t="s">
        <v>16</v>
      </c>
      <c r="I27" s="23" t="s">
        <v>19</v>
      </c>
      <c r="J27" s="45" t="s">
        <v>97</v>
      </c>
      <c r="K27" s="52">
        <f>K28</f>
        <v>-19</v>
      </c>
      <c r="L27" s="52">
        <f>L28</f>
        <v>0</v>
      </c>
      <c r="M27" s="52">
        <f>M28</f>
        <v>0</v>
      </c>
      <c r="N27" s="52">
        <f>N28</f>
        <v>-20.1</v>
      </c>
      <c r="O27" s="52">
        <f>O28</f>
        <v>-20.1</v>
      </c>
      <c r="P27" s="59"/>
      <c r="Q27" s="25"/>
      <c r="R27" s="25"/>
    </row>
    <row r="28" spans="1:18" s="26" customFormat="1" ht="103.5" customHeight="1">
      <c r="A28" s="2">
        <v>14</v>
      </c>
      <c r="B28" s="23" t="s">
        <v>78</v>
      </c>
      <c r="C28" s="23" t="s">
        <v>17</v>
      </c>
      <c r="D28" s="23" t="s">
        <v>77</v>
      </c>
      <c r="E28" s="23" t="s">
        <v>20</v>
      </c>
      <c r="F28" s="23" t="s">
        <v>85</v>
      </c>
      <c r="G28" s="23" t="s">
        <v>18</v>
      </c>
      <c r="H28" s="23" t="s">
        <v>16</v>
      </c>
      <c r="I28" s="23" t="s">
        <v>19</v>
      </c>
      <c r="J28" s="45" t="s">
        <v>86</v>
      </c>
      <c r="K28" s="52">
        <v>-19</v>
      </c>
      <c r="L28" s="52"/>
      <c r="M28" s="52"/>
      <c r="N28" s="52">
        <v>-20.1</v>
      </c>
      <c r="O28" s="52">
        <v>-20.1</v>
      </c>
      <c r="P28" s="59"/>
      <c r="Q28" s="25"/>
      <c r="R28" s="25"/>
    </row>
    <row r="29" spans="1:18" s="26" customFormat="1" ht="18" customHeight="1">
      <c r="A29" s="2">
        <v>15</v>
      </c>
      <c r="B29" s="21" t="s">
        <v>14</v>
      </c>
      <c r="C29" s="21" t="s">
        <v>17</v>
      </c>
      <c r="D29" s="21" t="s">
        <v>0</v>
      </c>
      <c r="E29" s="21" t="s">
        <v>15</v>
      </c>
      <c r="F29" s="21" t="s">
        <v>14</v>
      </c>
      <c r="G29" s="21" t="s">
        <v>15</v>
      </c>
      <c r="H29" s="21" t="s">
        <v>16</v>
      </c>
      <c r="I29" s="21" t="s">
        <v>14</v>
      </c>
      <c r="J29" s="31" t="s">
        <v>31</v>
      </c>
      <c r="K29" s="53">
        <f>K30+K32</f>
        <v>317</v>
      </c>
      <c r="L29" s="53">
        <f>L30+L32</f>
        <v>0</v>
      </c>
      <c r="M29" s="53">
        <f>M30+M32</f>
        <v>0</v>
      </c>
      <c r="N29" s="53">
        <f>N30+N32</f>
        <v>321.1</v>
      </c>
      <c r="O29" s="53">
        <f>O30+O32</f>
        <v>326.2</v>
      </c>
      <c r="P29" s="59"/>
      <c r="Q29" s="25"/>
      <c r="R29" s="25"/>
    </row>
    <row r="30" spans="1:18" s="26" customFormat="1" ht="18" customHeight="1">
      <c r="A30" s="2">
        <v>16</v>
      </c>
      <c r="B30" s="21" t="s">
        <v>14</v>
      </c>
      <c r="C30" s="21" t="s">
        <v>17</v>
      </c>
      <c r="D30" s="21" t="s">
        <v>0</v>
      </c>
      <c r="E30" s="21" t="s">
        <v>18</v>
      </c>
      <c r="F30" s="21" t="s">
        <v>14</v>
      </c>
      <c r="G30" s="21" t="s">
        <v>15</v>
      </c>
      <c r="H30" s="21" t="s">
        <v>16</v>
      </c>
      <c r="I30" s="21" t="s">
        <v>19</v>
      </c>
      <c r="J30" s="33" t="s">
        <v>39</v>
      </c>
      <c r="K30" s="53">
        <f>K31</f>
        <v>85</v>
      </c>
      <c r="L30" s="53">
        <f>L31</f>
        <v>0</v>
      </c>
      <c r="M30" s="53">
        <f>M31</f>
        <v>0</v>
      </c>
      <c r="N30" s="53">
        <f>N31</f>
        <v>87</v>
      </c>
      <c r="O30" s="53">
        <f>O31</f>
        <v>89</v>
      </c>
      <c r="P30" s="59"/>
      <c r="Q30" s="25"/>
      <c r="R30" s="25"/>
    </row>
    <row r="31" spans="1:18" s="49" customFormat="1" ht="42" customHeight="1">
      <c r="A31" s="2">
        <v>17</v>
      </c>
      <c r="B31" s="47" t="s">
        <v>26</v>
      </c>
      <c r="C31" s="47" t="s">
        <v>17</v>
      </c>
      <c r="D31" s="47" t="s">
        <v>0</v>
      </c>
      <c r="E31" s="47" t="s">
        <v>18</v>
      </c>
      <c r="F31" s="47" t="s">
        <v>24</v>
      </c>
      <c r="G31" s="47" t="s">
        <v>22</v>
      </c>
      <c r="H31" s="47" t="s">
        <v>16</v>
      </c>
      <c r="I31" s="47" t="s">
        <v>19</v>
      </c>
      <c r="J31" s="45" t="s">
        <v>42</v>
      </c>
      <c r="K31" s="54">
        <v>85</v>
      </c>
      <c r="L31" s="54"/>
      <c r="M31" s="54"/>
      <c r="N31" s="54">
        <v>87</v>
      </c>
      <c r="O31" s="54">
        <v>89</v>
      </c>
      <c r="P31" s="61"/>
      <c r="Q31" s="48"/>
      <c r="R31" s="48"/>
    </row>
    <row r="32" spans="1:18" s="26" customFormat="1" ht="21" customHeight="1">
      <c r="A32" s="2">
        <v>18</v>
      </c>
      <c r="B32" s="21" t="s">
        <v>14</v>
      </c>
      <c r="C32" s="21" t="s">
        <v>17</v>
      </c>
      <c r="D32" s="21" t="s">
        <v>0</v>
      </c>
      <c r="E32" s="21" t="s">
        <v>0</v>
      </c>
      <c r="F32" s="21" t="s">
        <v>14</v>
      </c>
      <c r="G32" s="21" t="s">
        <v>15</v>
      </c>
      <c r="H32" s="21" t="s">
        <v>16</v>
      </c>
      <c r="I32" s="21" t="s">
        <v>19</v>
      </c>
      <c r="J32" s="33" t="s">
        <v>40</v>
      </c>
      <c r="K32" s="53">
        <f>K34+K33</f>
        <v>232</v>
      </c>
      <c r="L32" s="53">
        <f>L34+L33</f>
        <v>0</v>
      </c>
      <c r="M32" s="53">
        <f>M34+M33</f>
        <v>0</v>
      </c>
      <c r="N32" s="53">
        <f>N34+N33</f>
        <v>234.1</v>
      </c>
      <c r="O32" s="53">
        <f>O34+O33</f>
        <v>237.2</v>
      </c>
      <c r="P32" s="59"/>
      <c r="Q32" s="25"/>
      <c r="R32" s="25"/>
    </row>
    <row r="33" spans="1:18" s="49" customFormat="1" ht="27.75" customHeight="1">
      <c r="A33" s="2">
        <v>19</v>
      </c>
      <c r="B33" s="47" t="s">
        <v>26</v>
      </c>
      <c r="C33" s="47" t="s">
        <v>17</v>
      </c>
      <c r="D33" s="47" t="s">
        <v>0</v>
      </c>
      <c r="E33" s="47" t="s">
        <v>0</v>
      </c>
      <c r="F33" s="47" t="s">
        <v>43</v>
      </c>
      <c r="G33" s="47" t="s">
        <v>22</v>
      </c>
      <c r="H33" s="47" t="s">
        <v>16</v>
      </c>
      <c r="I33" s="47" t="s">
        <v>19</v>
      </c>
      <c r="J33" s="45" t="s">
        <v>44</v>
      </c>
      <c r="K33" s="54">
        <v>118</v>
      </c>
      <c r="L33" s="54"/>
      <c r="M33" s="54"/>
      <c r="N33" s="54">
        <v>118</v>
      </c>
      <c r="O33" s="54">
        <v>118</v>
      </c>
      <c r="P33" s="61"/>
      <c r="Q33" s="48"/>
      <c r="R33" s="48"/>
    </row>
    <row r="34" spans="1:18" s="49" customFormat="1" ht="30.75" customHeight="1">
      <c r="A34" s="2">
        <v>20</v>
      </c>
      <c r="B34" s="47" t="s">
        <v>26</v>
      </c>
      <c r="C34" s="47" t="s">
        <v>17</v>
      </c>
      <c r="D34" s="47" t="s">
        <v>0</v>
      </c>
      <c r="E34" s="47" t="s">
        <v>0</v>
      </c>
      <c r="F34" s="47" t="s">
        <v>45</v>
      </c>
      <c r="G34" s="47" t="s">
        <v>22</v>
      </c>
      <c r="H34" s="47" t="s">
        <v>16</v>
      </c>
      <c r="I34" s="47" t="s">
        <v>19</v>
      </c>
      <c r="J34" s="45" t="s">
        <v>46</v>
      </c>
      <c r="K34" s="54">
        <v>114</v>
      </c>
      <c r="L34" s="54"/>
      <c r="M34" s="54"/>
      <c r="N34" s="54">
        <v>116.1</v>
      </c>
      <c r="O34" s="54">
        <v>119.2</v>
      </c>
      <c r="P34" s="61"/>
      <c r="Q34" s="48"/>
      <c r="R34" s="48"/>
    </row>
    <row r="35" spans="1:18" s="35" customFormat="1" ht="41.25" customHeight="1">
      <c r="A35" s="2">
        <v>21</v>
      </c>
      <c r="B35" s="21" t="s">
        <v>14</v>
      </c>
      <c r="C35" s="21" t="s">
        <v>17</v>
      </c>
      <c r="D35" s="21" t="s">
        <v>21</v>
      </c>
      <c r="E35" s="21" t="s">
        <v>15</v>
      </c>
      <c r="F35" s="21" t="s">
        <v>14</v>
      </c>
      <c r="G35" s="21" t="s">
        <v>15</v>
      </c>
      <c r="H35" s="21" t="s">
        <v>16</v>
      </c>
      <c r="I35" s="21" t="s">
        <v>14</v>
      </c>
      <c r="J35" s="31" t="s">
        <v>35</v>
      </c>
      <c r="K35" s="53">
        <f>K39+K36</f>
        <v>72</v>
      </c>
      <c r="L35" s="53">
        <f>L39+L36</f>
        <v>0</v>
      </c>
      <c r="M35" s="53">
        <f>M39+M36</f>
        <v>0</v>
      </c>
      <c r="N35" s="53">
        <f>N39+N36</f>
        <v>72</v>
      </c>
      <c r="O35" s="53">
        <f>O39+O36</f>
        <v>75</v>
      </c>
      <c r="P35" s="62"/>
      <c r="Q35" s="34"/>
      <c r="R35" s="34"/>
    </row>
    <row r="36" spans="1:18" s="35" customFormat="1" ht="80.25" customHeight="1">
      <c r="A36" s="2">
        <v>22</v>
      </c>
      <c r="B36" s="21" t="s">
        <v>14</v>
      </c>
      <c r="C36" s="21" t="s">
        <v>17</v>
      </c>
      <c r="D36" s="21" t="s">
        <v>21</v>
      </c>
      <c r="E36" s="21" t="s">
        <v>71</v>
      </c>
      <c r="F36" s="21" t="s">
        <v>14</v>
      </c>
      <c r="G36" s="21" t="s">
        <v>15</v>
      </c>
      <c r="H36" s="21" t="s">
        <v>16</v>
      </c>
      <c r="I36" s="21" t="s">
        <v>23</v>
      </c>
      <c r="J36" s="36" t="s">
        <v>72</v>
      </c>
      <c r="K36" s="53">
        <f aca="true" t="shared" si="0" ref="K36:O37">K37</f>
        <v>60</v>
      </c>
      <c r="L36" s="53">
        <f t="shared" si="0"/>
        <v>0</v>
      </c>
      <c r="M36" s="53">
        <f t="shared" si="0"/>
        <v>0</v>
      </c>
      <c r="N36" s="53">
        <f t="shared" si="0"/>
        <v>60</v>
      </c>
      <c r="O36" s="53">
        <f t="shared" si="0"/>
        <v>62</v>
      </c>
      <c r="P36" s="62"/>
      <c r="Q36" s="34"/>
      <c r="R36" s="34"/>
    </row>
    <row r="37" spans="1:18" s="41" customFormat="1" ht="42" customHeight="1">
      <c r="A37" s="2">
        <v>23</v>
      </c>
      <c r="B37" s="23" t="s">
        <v>14</v>
      </c>
      <c r="C37" s="23" t="s">
        <v>17</v>
      </c>
      <c r="D37" s="23" t="s">
        <v>21</v>
      </c>
      <c r="E37" s="23" t="s">
        <v>71</v>
      </c>
      <c r="F37" s="23" t="s">
        <v>104</v>
      </c>
      <c r="G37" s="23" t="s">
        <v>15</v>
      </c>
      <c r="H37" s="23" t="s">
        <v>16</v>
      </c>
      <c r="I37" s="23" t="s">
        <v>23</v>
      </c>
      <c r="J37" s="37" t="s">
        <v>105</v>
      </c>
      <c r="K37" s="52">
        <f t="shared" si="0"/>
        <v>60</v>
      </c>
      <c r="L37" s="52">
        <f t="shared" si="0"/>
        <v>0</v>
      </c>
      <c r="M37" s="52">
        <f t="shared" si="0"/>
        <v>0</v>
      </c>
      <c r="N37" s="52">
        <f t="shared" si="0"/>
        <v>60</v>
      </c>
      <c r="O37" s="52">
        <f t="shared" si="0"/>
        <v>62</v>
      </c>
      <c r="P37" s="59"/>
      <c r="Q37" s="40"/>
      <c r="R37" s="40"/>
    </row>
    <row r="38" spans="1:18" s="35" customFormat="1" ht="25.5" customHeight="1">
      <c r="A38" s="2">
        <v>24</v>
      </c>
      <c r="B38" s="23" t="s">
        <v>36</v>
      </c>
      <c r="C38" s="23" t="s">
        <v>17</v>
      </c>
      <c r="D38" s="23" t="s">
        <v>21</v>
      </c>
      <c r="E38" s="23" t="s">
        <v>71</v>
      </c>
      <c r="F38" s="23" t="s">
        <v>73</v>
      </c>
      <c r="G38" s="23" t="s">
        <v>22</v>
      </c>
      <c r="H38" s="23" t="s">
        <v>16</v>
      </c>
      <c r="I38" s="23" t="s">
        <v>23</v>
      </c>
      <c r="J38" s="37" t="s">
        <v>106</v>
      </c>
      <c r="K38" s="52">
        <v>60</v>
      </c>
      <c r="L38" s="52"/>
      <c r="M38" s="52"/>
      <c r="N38" s="52">
        <v>60</v>
      </c>
      <c r="O38" s="52">
        <v>62</v>
      </c>
      <c r="P38" s="62"/>
      <c r="Q38" s="34"/>
      <c r="R38" s="34"/>
    </row>
    <row r="39" spans="1:18" s="35" customFormat="1" ht="76.5">
      <c r="A39" s="2">
        <v>25</v>
      </c>
      <c r="B39" s="21" t="s">
        <v>14</v>
      </c>
      <c r="C39" s="21" t="s">
        <v>17</v>
      </c>
      <c r="D39" s="21" t="s">
        <v>21</v>
      </c>
      <c r="E39" s="21" t="s">
        <v>48</v>
      </c>
      <c r="F39" s="21" t="s">
        <v>14</v>
      </c>
      <c r="G39" s="21" t="s">
        <v>15</v>
      </c>
      <c r="H39" s="21" t="s">
        <v>16</v>
      </c>
      <c r="I39" s="21" t="s">
        <v>23</v>
      </c>
      <c r="J39" s="36" t="s">
        <v>57</v>
      </c>
      <c r="K39" s="53">
        <f aca="true" t="shared" si="1" ref="K39:O40">K40</f>
        <v>12</v>
      </c>
      <c r="L39" s="53">
        <f t="shared" si="1"/>
        <v>0</v>
      </c>
      <c r="M39" s="53">
        <f t="shared" si="1"/>
        <v>0</v>
      </c>
      <c r="N39" s="53">
        <f t="shared" si="1"/>
        <v>12</v>
      </c>
      <c r="O39" s="53">
        <f t="shared" si="1"/>
        <v>13</v>
      </c>
      <c r="P39" s="62"/>
      <c r="Q39" s="34"/>
      <c r="R39" s="34"/>
    </row>
    <row r="40" spans="1:18" s="41" customFormat="1" ht="81.75" customHeight="1">
      <c r="A40" s="2">
        <v>26</v>
      </c>
      <c r="B40" s="23" t="s">
        <v>14</v>
      </c>
      <c r="C40" s="23" t="s">
        <v>17</v>
      </c>
      <c r="D40" s="23" t="s">
        <v>21</v>
      </c>
      <c r="E40" s="23" t="s">
        <v>48</v>
      </c>
      <c r="F40" s="23" t="s">
        <v>107</v>
      </c>
      <c r="G40" s="23" t="s">
        <v>15</v>
      </c>
      <c r="H40" s="23" t="s">
        <v>16</v>
      </c>
      <c r="I40" s="23" t="s">
        <v>23</v>
      </c>
      <c r="J40" s="37" t="s">
        <v>108</v>
      </c>
      <c r="K40" s="52">
        <f t="shared" si="1"/>
        <v>12</v>
      </c>
      <c r="L40" s="52">
        <f t="shared" si="1"/>
        <v>0</v>
      </c>
      <c r="M40" s="52">
        <f t="shared" si="1"/>
        <v>0</v>
      </c>
      <c r="N40" s="52">
        <f t="shared" si="1"/>
        <v>12</v>
      </c>
      <c r="O40" s="52">
        <f t="shared" si="1"/>
        <v>13</v>
      </c>
      <c r="P40" s="59"/>
      <c r="Q40" s="40"/>
      <c r="R40" s="40"/>
    </row>
    <row r="41" spans="1:18" s="26" customFormat="1" ht="68.25" customHeight="1">
      <c r="A41" s="2">
        <v>27</v>
      </c>
      <c r="B41" s="23" t="s">
        <v>36</v>
      </c>
      <c r="C41" s="23" t="s">
        <v>17</v>
      </c>
      <c r="D41" s="23" t="s">
        <v>21</v>
      </c>
      <c r="E41" s="23" t="s">
        <v>48</v>
      </c>
      <c r="F41" s="23" t="s">
        <v>49</v>
      </c>
      <c r="G41" s="23" t="s">
        <v>22</v>
      </c>
      <c r="H41" s="23" t="s">
        <v>16</v>
      </c>
      <c r="I41" s="23" t="s">
        <v>23</v>
      </c>
      <c r="J41" s="30" t="s">
        <v>58</v>
      </c>
      <c r="K41" s="52">
        <v>12</v>
      </c>
      <c r="L41" s="52"/>
      <c r="M41" s="52"/>
      <c r="N41" s="52">
        <v>12</v>
      </c>
      <c r="O41" s="52">
        <v>13</v>
      </c>
      <c r="P41" s="59"/>
      <c r="Q41" s="25"/>
      <c r="R41" s="25"/>
    </row>
    <row r="42" spans="1:18" s="26" customFormat="1" ht="12.75">
      <c r="A42" s="2">
        <v>28</v>
      </c>
      <c r="B42" s="21"/>
      <c r="C42" s="21"/>
      <c r="D42" s="21"/>
      <c r="E42" s="21"/>
      <c r="F42" s="21"/>
      <c r="G42" s="21"/>
      <c r="H42" s="21"/>
      <c r="I42" s="21"/>
      <c r="J42" s="31" t="s">
        <v>25</v>
      </c>
      <c r="K42" s="53">
        <f>K16+K29+K35+K19</f>
        <v>1175.3</v>
      </c>
      <c r="L42" s="53">
        <f>L16+L29+L35+L19</f>
        <v>0</v>
      </c>
      <c r="M42" s="53">
        <f>M16+M29+M35+M19</f>
        <v>0</v>
      </c>
      <c r="N42" s="53">
        <f>N16+N29+N35+N19</f>
        <v>1234.6</v>
      </c>
      <c r="O42" s="53">
        <f>O16+O29+O35+O19</f>
        <v>1289.5</v>
      </c>
      <c r="P42" s="59"/>
      <c r="Q42" s="25"/>
      <c r="R42" s="25"/>
    </row>
    <row r="43" spans="1:18" s="26" customFormat="1" ht="21" customHeight="1">
      <c r="A43" s="2">
        <v>29</v>
      </c>
      <c r="B43" s="21" t="s">
        <v>14</v>
      </c>
      <c r="C43" s="21" t="s">
        <v>1</v>
      </c>
      <c r="D43" s="21" t="s">
        <v>15</v>
      </c>
      <c r="E43" s="21" t="s">
        <v>15</v>
      </c>
      <c r="F43" s="21" t="s">
        <v>14</v>
      </c>
      <c r="G43" s="21" t="s">
        <v>15</v>
      </c>
      <c r="H43" s="21" t="s">
        <v>16</v>
      </c>
      <c r="I43" s="21" t="s">
        <v>14</v>
      </c>
      <c r="J43" s="31" t="s">
        <v>38</v>
      </c>
      <c r="K43" s="53">
        <f>K44</f>
        <v>12153.099999999999</v>
      </c>
      <c r="L43" s="53">
        <f>L44</f>
        <v>0</v>
      </c>
      <c r="M43" s="53">
        <f>M44</f>
        <v>0</v>
      </c>
      <c r="N43" s="53">
        <f>N44</f>
        <v>11558.2</v>
      </c>
      <c r="O43" s="53">
        <f>O44</f>
        <v>11436.1</v>
      </c>
      <c r="P43" s="59"/>
      <c r="Q43" s="25"/>
      <c r="R43" s="25"/>
    </row>
    <row r="44" spans="1:18" s="26" customFormat="1" ht="40.5" customHeight="1">
      <c r="A44" s="2">
        <v>30</v>
      </c>
      <c r="B44" s="21" t="s">
        <v>14</v>
      </c>
      <c r="C44" s="21" t="s">
        <v>1</v>
      </c>
      <c r="D44" s="21" t="s">
        <v>20</v>
      </c>
      <c r="E44" s="21" t="s">
        <v>15</v>
      </c>
      <c r="F44" s="21" t="s">
        <v>14</v>
      </c>
      <c r="G44" s="21" t="s">
        <v>15</v>
      </c>
      <c r="H44" s="21" t="s">
        <v>16</v>
      </c>
      <c r="I44" s="21" t="s">
        <v>14</v>
      </c>
      <c r="J44" s="27" t="s">
        <v>53</v>
      </c>
      <c r="K44" s="53">
        <f>K45+K53+K60</f>
        <v>12153.099999999999</v>
      </c>
      <c r="L44" s="53">
        <f>L45+L53+L60</f>
        <v>0</v>
      </c>
      <c r="M44" s="53">
        <f>M45+M53+M60</f>
        <v>0</v>
      </c>
      <c r="N44" s="53">
        <f>N45+N53+N60</f>
        <v>11558.2</v>
      </c>
      <c r="O44" s="53">
        <f>O45+O53+O60</f>
        <v>11436.1</v>
      </c>
      <c r="P44" s="59"/>
      <c r="Q44" s="25"/>
      <c r="R44" s="25"/>
    </row>
    <row r="45" spans="1:18" s="26" customFormat="1" ht="25.5">
      <c r="A45" s="2">
        <v>31</v>
      </c>
      <c r="B45" s="21" t="s">
        <v>14</v>
      </c>
      <c r="C45" s="21" t="s">
        <v>1</v>
      </c>
      <c r="D45" s="21" t="s">
        <v>20</v>
      </c>
      <c r="E45" s="21" t="s">
        <v>22</v>
      </c>
      <c r="F45" s="21" t="s">
        <v>14</v>
      </c>
      <c r="G45" s="21" t="s">
        <v>15</v>
      </c>
      <c r="H45" s="21" t="s">
        <v>16</v>
      </c>
      <c r="I45" s="21" t="s">
        <v>14</v>
      </c>
      <c r="J45" s="27" t="s">
        <v>54</v>
      </c>
      <c r="K45" s="53">
        <f>K46+K48+K50</f>
        <v>11158.3</v>
      </c>
      <c r="L45" s="53">
        <f>L47+L48+L50</f>
        <v>0</v>
      </c>
      <c r="M45" s="53">
        <f>M47+M48+M50</f>
        <v>0</v>
      </c>
      <c r="N45" s="53">
        <f>N47+N48+N50</f>
        <v>11158.300000000001</v>
      </c>
      <c r="O45" s="53">
        <f>O47+O48+O50</f>
        <v>11158.300000000001</v>
      </c>
      <c r="P45" s="59"/>
      <c r="Q45" s="25"/>
      <c r="R45" s="25"/>
    </row>
    <row r="46" spans="1:18" s="26" customFormat="1" ht="12.75">
      <c r="A46" s="2">
        <v>32</v>
      </c>
      <c r="B46" s="23" t="s">
        <v>14</v>
      </c>
      <c r="C46" s="23" t="s">
        <v>1</v>
      </c>
      <c r="D46" s="23" t="s">
        <v>20</v>
      </c>
      <c r="E46" s="23" t="s">
        <v>62</v>
      </c>
      <c r="F46" s="23" t="s">
        <v>37</v>
      </c>
      <c r="G46" s="23" t="s">
        <v>15</v>
      </c>
      <c r="H46" s="23" t="s">
        <v>16</v>
      </c>
      <c r="I46" s="23" t="s">
        <v>59</v>
      </c>
      <c r="J46" s="29" t="s">
        <v>67</v>
      </c>
      <c r="K46" s="52">
        <f>K47</f>
        <v>4117.8</v>
      </c>
      <c r="L46" s="52">
        <f>L47</f>
        <v>0</v>
      </c>
      <c r="M46" s="52">
        <f>M47</f>
        <v>0</v>
      </c>
      <c r="N46" s="52">
        <f>N47</f>
        <v>1068.2</v>
      </c>
      <c r="O46" s="52">
        <f>O47</f>
        <v>1068.2</v>
      </c>
      <c r="P46" s="59"/>
      <c r="Q46" s="25"/>
      <c r="R46" s="25"/>
    </row>
    <row r="47" spans="1:18" s="49" customFormat="1" ht="37.5" customHeight="1">
      <c r="A47" s="2">
        <v>33</v>
      </c>
      <c r="B47" s="23" t="s">
        <v>36</v>
      </c>
      <c r="C47" s="23" t="s">
        <v>1</v>
      </c>
      <c r="D47" s="23" t="s">
        <v>20</v>
      </c>
      <c r="E47" s="23" t="s">
        <v>62</v>
      </c>
      <c r="F47" s="23" t="s">
        <v>37</v>
      </c>
      <c r="G47" s="23" t="s">
        <v>22</v>
      </c>
      <c r="H47" s="23" t="s">
        <v>16</v>
      </c>
      <c r="I47" s="23" t="s">
        <v>59</v>
      </c>
      <c r="J47" s="46" t="s">
        <v>66</v>
      </c>
      <c r="K47" s="54">
        <v>4117.8</v>
      </c>
      <c r="L47" s="54"/>
      <c r="M47" s="54"/>
      <c r="N47" s="54">
        <v>1068.2</v>
      </c>
      <c r="O47" s="54">
        <v>1068.2</v>
      </c>
      <c r="P47" s="61"/>
      <c r="Q47" s="48"/>
      <c r="R47" s="48"/>
    </row>
    <row r="48" spans="1:18" s="49" customFormat="1" ht="37.5" customHeight="1">
      <c r="A48" s="2">
        <v>34</v>
      </c>
      <c r="B48" s="23" t="s">
        <v>36</v>
      </c>
      <c r="C48" s="23" t="s">
        <v>1</v>
      </c>
      <c r="D48" s="23" t="s">
        <v>20</v>
      </c>
      <c r="E48" s="23" t="s">
        <v>68</v>
      </c>
      <c r="F48" s="23" t="s">
        <v>37</v>
      </c>
      <c r="G48" s="23" t="s">
        <v>15</v>
      </c>
      <c r="H48" s="23" t="s">
        <v>16</v>
      </c>
      <c r="I48" s="23" t="s">
        <v>59</v>
      </c>
      <c r="J48" s="46" t="s">
        <v>69</v>
      </c>
      <c r="K48" s="54">
        <f>K49</f>
        <v>6450.5</v>
      </c>
      <c r="L48" s="54">
        <f>L49</f>
        <v>0</v>
      </c>
      <c r="M48" s="54">
        <f>M49</f>
        <v>0</v>
      </c>
      <c r="N48" s="54">
        <f>N49</f>
        <v>9500.1</v>
      </c>
      <c r="O48" s="54">
        <f>O49</f>
        <v>9500.1</v>
      </c>
      <c r="P48" s="61"/>
      <c r="Q48" s="48"/>
      <c r="R48" s="48"/>
    </row>
    <row r="49" spans="1:18" s="49" customFormat="1" ht="37.5" customHeight="1">
      <c r="A49" s="2">
        <v>35</v>
      </c>
      <c r="B49" s="23" t="s">
        <v>36</v>
      </c>
      <c r="C49" s="23" t="s">
        <v>1</v>
      </c>
      <c r="D49" s="23" t="s">
        <v>20</v>
      </c>
      <c r="E49" s="23" t="s">
        <v>68</v>
      </c>
      <c r="F49" s="23" t="s">
        <v>37</v>
      </c>
      <c r="G49" s="23" t="s">
        <v>22</v>
      </c>
      <c r="H49" s="23" t="s">
        <v>16</v>
      </c>
      <c r="I49" s="23" t="s">
        <v>59</v>
      </c>
      <c r="J49" s="46" t="s">
        <v>70</v>
      </c>
      <c r="K49" s="54">
        <v>6450.5</v>
      </c>
      <c r="L49" s="54"/>
      <c r="M49" s="54"/>
      <c r="N49" s="54">
        <v>9500.1</v>
      </c>
      <c r="O49" s="54">
        <v>9500.1</v>
      </c>
      <c r="P49" s="61"/>
      <c r="Q49" s="48"/>
      <c r="R49" s="48"/>
    </row>
    <row r="50" spans="1:18" s="26" customFormat="1" ht="14.25" customHeight="1">
      <c r="A50" s="2">
        <v>36</v>
      </c>
      <c r="B50" s="21" t="s">
        <v>14</v>
      </c>
      <c r="C50" s="21" t="s">
        <v>1</v>
      </c>
      <c r="D50" s="21" t="s">
        <v>20</v>
      </c>
      <c r="E50" s="21" t="s">
        <v>63</v>
      </c>
      <c r="F50" s="21" t="s">
        <v>32</v>
      </c>
      <c r="G50" s="21" t="s">
        <v>15</v>
      </c>
      <c r="H50" s="21" t="s">
        <v>16</v>
      </c>
      <c r="I50" s="21" t="s">
        <v>59</v>
      </c>
      <c r="J50" s="42" t="s">
        <v>64</v>
      </c>
      <c r="K50" s="53">
        <f aca="true" t="shared" si="2" ref="K50:O51">K51</f>
        <v>590</v>
      </c>
      <c r="L50" s="53">
        <f t="shared" si="2"/>
        <v>0</v>
      </c>
      <c r="M50" s="53">
        <f t="shared" si="2"/>
        <v>0</v>
      </c>
      <c r="N50" s="53">
        <f t="shared" si="2"/>
        <v>590</v>
      </c>
      <c r="O50" s="53">
        <f t="shared" si="2"/>
        <v>590</v>
      </c>
      <c r="P50" s="59"/>
      <c r="Q50" s="25"/>
      <c r="R50" s="25"/>
    </row>
    <row r="51" spans="1:18" s="26" customFormat="1" ht="17.25" customHeight="1">
      <c r="A51" s="2">
        <v>37</v>
      </c>
      <c r="B51" s="21" t="s">
        <v>14</v>
      </c>
      <c r="C51" s="21" t="s">
        <v>1</v>
      </c>
      <c r="D51" s="21" t="s">
        <v>20</v>
      </c>
      <c r="E51" s="21" t="s">
        <v>63</v>
      </c>
      <c r="F51" s="21" t="s">
        <v>32</v>
      </c>
      <c r="G51" s="21" t="s">
        <v>22</v>
      </c>
      <c r="H51" s="21" t="s">
        <v>16</v>
      </c>
      <c r="I51" s="21" t="s">
        <v>59</v>
      </c>
      <c r="J51" s="42" t="s">
        <v>65</v>
      </c>
      <c r="K51" s="53">
        <f t="shared" si="2"/>
        <v>590</v>
      </c>
      <c r="L51" s="53">
        <f t="shared" si="2"/>
        <v>0</v>
      </c>
      <c r="M51" s="53">
        <f t="shared" si="2"/>
        <v>0</v>
      </c>
      <c r="N51" s="53">
        <f t="shared" si="2"/>
        <v>590</v>
      </c>
      <c r="O51" s="53">
        <f t="shared" si="2"/>
        <v>590</v>
      </c>
      <c r="P51" s="59"/>
      <c r="Q51" s="25"/>
      <c r="R51" s="25"/>
    </row>
    <row r="52" spans="1:18" s="26" customFormat="1" ht="42.75" customHeight="1">
      <c r="A52" s="2">
        <v>38</v>
      </c>
      <c r="B52" s="23" t="s">
        <v>36</v>
      </c>
      <c r="C52" s="23" t="s">
        <v>1</v>
      </c>
      <c r="D52" s="23" t="s">
        <v>20</v>
      </c>
      <c r="E52" s="23" t="s">
        <v>63</v>
      </c>
      <c r="F52" s="23" t="s">
        <v>32</v>
      </c>
      <c r="G52" s="23" t="s">
        <v>22</v>
      </c>
      <c r="H52" s="23" t="s">
        <v>76</v>
      </c>
      <c r="I52" s="23" t="s">
        <v>59</v>
      </c>
      <c r="J52" s="39" t="s">
        <v>98</v>
      </c>
      <c r="K52" s="52">
        <v>590</v>
      </c>
      <c r="L52" s="52"/>
      <c r="M52" s="52"/>
      <c r="N52" s="52">
        <v>590</v>
      </c>
      <c r="O52" s="52">
        <v>590</v>
      </c>
      <c r="P52" s="59"/>
      <c r="Q52" s="25"/>
      <c r="R52" s="25"/>
    </row>
    <row r="53" spans="1:18" s="26" customFormat="1" ht="29.25" customHeight="1">
      <c r="A53" s="2">
        <v>39</v>
      </c>
      <c r="B53" s="21" t="s">
        <v>14</v>
      </c>
      <c r="C53" s="21" t="s">
        <v>1</v>
      </c>
      <c r="D53" s="21" t="s">
        <v>20</v>
      </c>
      <c r="E53" s="21" t="s">
        <v>52</v>
      </c>
      <c r="F53" s="21" t="s">
        <v>14</v>
      </c>
      <c r="G53" s="21" t="s">
        <v>15</v>
      </c>
      <c r="H53" s="21" t="s">
        <v>16</v>
      </c>
      <c r="I53" s="21" t="s">
        <v>59</v>
      </c>
      <c r="J53" s="56" t="s">
        <v>109</v>
      </c>
      <c r="K53" s="53">
        <f>K54</f>
        <v>121.9</v>
      </c>
      <c r="L53" s="53">
        <f>L54</f>
        <v>0</v>
      </c>
      <c r="M53" s="53">
        <f>M54</f>
        <v>0</v>
      </c>
      <c r="N53" s="53">
        <f>N54</f>
        <v>127</v>
      </c>
      <c r="O53" s="53">
        <f>O54</f>
        <v>4.9</v>
      </c>
      <c r="P53" s="59"/>
      <c r="Q53" s="25"/>
      <c r="R53" s="25"/>
    </row>
    <row r="54" spans="1:18" s="35" customFormat="1" ht="36.75" customHeight="1">
      <c r="A54" s="2">
        <v>40</v>
      </c>
      <c r="B54" s="21" t="s">
        <v>14</v>
      </c>
      <c r="C54" s="21" t="s">
        <v>1</v>
      </c>
      <c r="D54" s="21" t="s">
        <v>20</v>
      </c>
      <c r="E54" s="21" t="s">
        <v>52</v>
      </c>
      <c r="F54" s="21" t="s">
        <v>28</v>
      </c>
      <c r="G54" s="21" t="s">
        <v>15</v>
      </c>
      <c r="H54" s="21" t="s">
        <v>16</v>
      </c>
      <c r="I54" s="21" t="s">
        <v>59</v>
      </c>
      <c r="J54" s="27" t="s">
        <v>99</v>
      </c>
      <c r="K54" s="53">
        <f>K56+K58</f>
        <v>121.9</v>
      </c>
      <c r="L54" s="53">
        <f>L56+L58</f>
        <v>0</v>
      </c>
      <c r="M54" s="53">
        <f>M56+M58</f>
        <v>0</v>
      </c>
      <c r="N54" s="53">
        <f>N56+N58</f>
        <v>127</v>
      </c>
      <c r="O54" s="53">
        <f>O56+O58</f>
        <v>4.9</v>
      </c>
      <c r="P54" s="62"/>
      <c r="Q54" s="34"/>
      <c r="R54" s="34"/>
    </row>
    <row r="55" spans="1:18" s="35" customFormat="1" ht="38.25" customHeight="1">
      <c r="A55" s="2">
        <v>41</v>
      </c>
      <c r="B55" s="21" t="s">
        <v>36</v>
      </c>
      <c r="C55" s="21" t="s">
        <v>1</v>
      </c>
      <c r="D55" s="21" t="s">
        <v>20</v>
      </c>
      <c r="E55" s="21" t="s">
        <v>52</v>
      </c>
      <c r="F55" s="21" t="s">
        <v>28</v>
      </c>
      <c r="G55" s="21" t="s">
        <v>22</v>
      </c>
      <c r="H55" s="21" t="s">
        <v>16</v>
      </c>
      <c r="I55" s="21" t="s">
        <v>59</v>
      </c>
      <c r="J55" s="27" t="s">
        <v>100</v>
      </c>
      <c r="K55" s="53">
        <f>K56</f>
        <v>4.9</v>
      </c>
      <c r="L55" s="53"/>
      <c r="M55" s="53"/>
      <c r="N55" s="53">
        <f>N56</f>
        <v>4.9</v>
      </c>
      <c r="O55" s="53">
        <f>O56</f>
        <v>4.9</v>
      </c>
      <c r="P55" s="62"/>
      <c r="Q55" s="34"/>
      <c r="R55" s="34"/>
    </row>
    <row r="56" spans="1:18" s="51" customFormat="1" ht="52.5" customHeight="1">
      <c r="A56" s="2">
        <v>42</v>
      </c>
      <c r="B56" s="23" t="s">
        <v>36</v>
      </c>
      <c r="C56" s="23" t="s">
        <v>27</v>
      </c>
      <c r="D56" s="23" t="s">
        <v>20</v>
      </c>
      <c r="E56" s="23" t="s">
        <v>52</v>
      </c>
      <c r="F56" s="23" t="s">
        <v>28</v>
      </c>
      <c r="G56" s="23" t="s">
        <v>22</v>
      </c>
      <c r="H56" s="23" t="s">
        <v>33</v>
      </c>
      <c r="I56" s="23" t="s">
        <v>59</v>
      </c>
      <c r="J56" s="46" t="s">
        <v>101</v>
      </c>
      <c r="K56" s="52">
        <v>4.9</v>
      </c>
      <c r="L56" s="52"/>
      <c r="M56" s="52"/>
      <c r="N56" s="52">
        <v>4.9</v>
      </c>
      <c r="O56" s="52">
        <v>4.9</v>
      </c>
      <c r="P56" s="61"/>
      <c r="Q56" s="50"/>
      <c r="R56" s="50"/>
    </row>
    <row r="57" spans="1:18" s="35" customFormat="1" ht="45" customHeight="1">
      <c r="A57" s="2">
        <v>43</v>
      </c>
      <c r="B57" s="21" t="s">
        <v>14</v>
      </c>
      <c r="C57" s="21" t="s">
        <v>1</v>
      </c>
      <c r="D57" s="21" t="s">
        <v>20</v>
      </c>
      <c r="E57" s="21" t="s">
        <v>50</v>
      </c>
      <c r="F57" s="21" t="s">
        <v>51</v>
      </c>
      <c r="G57" s="21" t="s">
        <v>15</v>
      </c>
      <c r="H57" s="21" t="s">
        <v>16</v>
      </c>
      <c r="I57" s="21" t="s">
        <v>59</v>
      </c>
      <c r="J57" s="42" t="s">
        <v>102</v>
      </c>
      <c r="K57" s="53">
        <f>K58</f>
        <v>117</v>
      </c>
      <c r="L57" s="53">
        <f>L58</f>
        <v>0</v>
      </c>
      <c r="M57" s="53">
        <f>M58</f>
        <v>0</v>
      </c>
      <c r="N57" s="53">
        <f>N58</f>
        <v>122.1</v>
      </c>
      <c r="O57" s="53">
        <f>O58</f>
        <v>0</v>
      </c>
      <c r="P57" s="62"/>
      <c r="Q57" s="34"/>
      <c r="R57" s="34"/>
    </row>
    <row r="58" spans="1:18" s="41" customFormat="1" ht="43.5" customHeight="1">
      <c r="A58" s="2">
        <v>44</v>
      </c>
      <c r="B58" s="23" t="s">
        <v>36</v>
      </c>
      <c r="C58" s="23" t="s">
        <v>1</v>
      </c>
      <c r="D58" s="23" t="s">
        <v>20</v>
      </c>
      <c r="E58" s="23" t="s">
        <v>50</v>
      </c>
      <c r="F58" s="23" t="s">
        <v>51</v>
      </c>
      <c r="G58" s="23" t="s">
        <v>22</v>
      </c>
      <c r="H58" s="23" t="s">
        <v>16</v>
      </c>
      <c r="I58" s="23" t="s">
        <v>59</v>
      </c>
      <c r="J58" s="46" t="s">
        <v>103</v>
      </c>
      <c r="K58" s="52">
        <v>117</v>
      </c>
      <c r="L58" s="52"/>
      <c r="M58" s="52"/>
      <c r="N58" s="52">
        <v>122.1</v>
      </c>
      <c r="O58" s="52">
        <v>0</v>
      </c>
      <c r="P58" s="59"/>
      <c r="Q58" s="40"/>
      <c r="R58" s="40"/>
    </row>
    <row r="59" spans="1:18" s="41" customFormat="1" ht="17.25" customHeight="1">
      <c r="A59" s="2">
        <v>45</v>
      </c>
      <c r="B59" s="21" t="s">
        <v>14</v>
      </c>
      <c r="C59" s="21" t="s">
        <v>1</v>
      </c>
      <c r="D59" s="21" t="s">
        <v>20</v>
      </c>
      <c r="E59" s="21" t="s">
        <v>55</v>
      </c>
      <c r="F59" s="21" t="s">
        <v>14</v>
      </c>
      <c r="G59" s="21" t="s">
        <v>15</v>
      </c>
      <c r="H59" s="21" t="s">
        <v>16</v>
      </c>
      <c r="I59" s="21" t="s">
        <v>14</v>
      </c>
      <c r="J59" s="42" t="s">
        <v>60</v>
      </c>
      <c r="K59" s="53">
        <f aca="true" t="shared" si="3" ref="K59:O60">K60</f>
        <v>872.9</v>
      </c>
      <c r="L59" s="53">
        <f t="shared" si="3"/>
        <v>0</v>
      </c>
      <c r="M59" s="53">
        <f t="shared" si="3"/>
        <v>0</v>
      </c>
      <c r="N59" s="53">
        <f t="shared" si="3"/>
        <v>272.9</v>
      </c>
      <c r="O59" s="53">
        <f t="shared" si="3"/>
        <v>272.9</v>
      </c>
      <c r="P59" s="59"/>
      <c r="Q59" s="40"/>
      <c r="R59" s="40"/>
    </row>
    <row r="60" spans="1:18" s="35" customFormat="1" ht="25.5" customHeight="1">
      <c r="A60" s="2">
        <v>46</v>
      </c>
      <c r="B60" s="21" t="s">
        <v>36</v>
      </c>
      <c r="C60" s="21" t="s">
        <v>1</v>
      </c>
      <c r="D60" s="21" t="s">
        <v>20</v>
      </c>
      <c r="E60" s="21" t="s">
        <v>55</v>
      </c>
      <c r="F60" s="21" t="s">
        <v>32</v>
      </c>
      <c r="G60" s="21" t="s">
        <v>15</v>
      </c>
      <c r="H60" s="21" t="s">
        <v>16</v>
      </c>
      <c r="I60" s="21" t="s">
        <v>59</v>
      </c>
      <c r="J60" s="42" t="s">
        <v>56</v>
      </c>
      <c r="K60" s="53">
        <f t="shared" si="3"/>
        <v>872.9</v>
      </c>
      <c r="L60" s="53">
        <f t="shared" si="3"/>
        <v>0</v>
      </c>
      <c r="M60" s="53">
        <f t="shared" si="3"/>
        <v>0</v>
      </c>
      <c r="N60" s="53">
        <f t="shared" si="3"/>
        <v>272.9</v>
      </c>
      <c r="O60" s="53">
        <f t="shared" si="3"/>
        <v>272.9</v>
      </c>
      <c r="P60" s="62"/>
      <c r="Q60" s="34"/>
      <c r="R60" s="34"/>
    </row>
    <row r="61" spans="1:18" s="35" customFormat="1" ht="25.5" customHeight="1">
      <c r="A61" s="2">
        <v>47</v>
      </c>
      <c r="B61" s="21" t="s">
        <v>36</v>
      </c>
      <c r="C61" s="21" t="s">
        <v>1</v>
      </c>
      <c r="D61" s="21" t="s">
        <v>20</v>
      </c>
      <c r="E61" s="21" t="s">
        <v>55</v>
      </c>
      <c r="F61" s="21" t="s">
        <v>32</v>
      </c>
      <c r="G61" s="21" t="s">
        <v>22</v>
      </c>
      <c r="H61" s="21" t="s">
        <v>16</v>
      </c>
      <c r="I61" s="21" t="s">
        <v>59</v>
      </c>
      <c r="J61" s="42" t="s">
        <v>61</v>
      </c>
      <c r="K61" s="55">
        <f>K62+K64+K63</f>
        <v>872.9</v>
      </c>
      <c r="L61" s="55">
        <f>L62+L64+L63</f>
        <v>0</v>
      </c>
      <c r="M61" s="55">
        <f>M62+M64+M63</f>
        <v>0</v>
      </c>
      <c r="N61" s="55">
        <f>N62+N64+N63</f>
        <v>272.9</v>
      </c>
      <c r="O61" s="55">
        <f>O62+O64+O63</f>
        <v>272.9</v>
      </c>
      <c r="P61" s="62"/>
      <c r="Q61" s="34"/>
      <c r="R61" s="34"/>
    </row>
    <row r="62" spans="1:18" s="41" customFormat="1" ht="51">
      <c r="A62" s="2">
        <v>48</v>
      </c>
      <c r="B62" s="23" t="s">
        <v>36</v>
      </c>
      <c r="C62" s="23" t="s">
        <v>1</v>
      </c>
      <c r="D62" s="23" t="s">
        <v>20</v>
      </c>
      <c r="E62" s="23" t="s">
        <v>55</v>
      </c>
      <c r="F62" s="23" t="s">
        <v>32</v>
      </c>
      <c r="G62" s="23" t="s">
        <v>22</v>
      </c>
      <c r="H62" s="23" t="s">
        <v>74</v>
      </c>
      <c r="I62" s="23" t="s">
        <v>59</v>
      </c>
      <c r="J62" s="38" t="s">
        <v>116</v>
      </c>
      <c r="K62" s="52">
        <v>40</v>
      </c>
      <c r="L62" s="52"/>
      <c r="M62" s="52"/>
      <c r="N62" s="52">
        <v>40</v>
      </c>
      <c r="O62" s="52">
        <v>40</v>
      </c>
      <c r="P62" s="59"/>
      <c r="Q62" s="40"/>
      <c r="R62" s="40"/>
    </row>
    <row r="63" spans="1:18" s="41" customFormat="1" ht="39.75" customHeight="1">
      <c r="A63" s="2">
        <v>49</v>
      </c>
      <c r="B63" s="23" t="s">
        <v>36</v>
      </c>
      <c r="C63" s="23" t="s">
        <v>1</v>
      </c>
      <c r="D63" s="23" t="s">
        <v>20</v>
      </c>
      <c r="E63" s="23" t="s">
        <v>55</v>
      </c>
      <c r="F63" s="23" t="s">
        <v>32</v>
      </c>
      <c r="G63" s="23" t="s">
        <v>22</v>
      </c>
      <c r="H63" s="23" t="s">
        <v>115</v>
      </c>
      <c r="I63" s="23" t="s">
        <v>59</v>
      </c>
      <c r="J63" s="46" t="s">
        <v>117</v>
      </c>
      <c r="K63" s="52">
        <v>600</v>
      </c>
      <c r="L63" s="52"/>
      <c r="M63" s="52"/>
      <c r="N63" s="52">
        <v>0</v>
      </c>
      <c r="O63" s="52">
        <v>0</v>
      </c>
      <c r="P63" s="59"/>
      <c r="Q63" s="40"/>
      <c r="R63" s="40"/>
    </row>
    <row r="64" spans="1:18" s="41" customFormat="1" ht="51">
      <c r="A64" s="2">
        <v>50</v>
      </c>
      <c r="B64" s="23" t="s">
        <v>36</v>
      </c>
      <c r="C64" s="23" t="s">
        <v>1</v>
      </c>
      <c r="D64" s="23" t="s">
        <v>20</v>
      </c>
      <c r="E64" s="23" t="s">
        <v>55</v>
      </c>
      <c r="F64" s="23" t="s">
        <v>32</v>
      </c>
      <c r="G64" s="23" t="s">
        <v>22</v>
      </c>
      <c r="H64" s="23" t="s">
        <v>75</v>
      </c>
      <c r="I64" s="23" t="s">
        <v>59</v>
      </c>
      <c r="J64" s="38" t="s">
        <v>118</v>
      </c>
      <c r="K64" s="52">
        <v>232.9</v>
      </c>
      <c r="L64" s="52"/>
      <c r="M64" s="52"/>
      <c r="N64" s="52">
        <v>232.9</v>
      </c>
      <c r="O64" s="52">
        <v>232.9</v>
      </c>
      <c r="P64" s="59"/>
      <c r="Q64" s="40"/>
      <c r="R64" s="40"/>
    </row>
    <row r="65" spans="1:18" s="26" customFormat="1" ht="15.75" customHeight="1">
      <c r="A65" s="2">
        <v>51</v>
      </c>
      <c r="B65" s="5"/>
      <c r="C65" s="5"/>
      <c r="D65" s="5"/>
      <c r="E65" s="5"/>
      <c r="F65" s="5"/>
      <c r="G65" s="5"/>
      <c r="H65" s="5"/>
      <c r="I65" s="5"/>
      <c r="J65" s="43" t="s">
        <v>41</v>
      </c>
      <c r="K65" s="53">
        <f>K42+K43</f>
        <v>13328.399999999998</v>
      </c>
      <c r="L65" s="53">
        <f>L42+L43</f>
        <v>0</v>
      </c>
      <c r="M65" s="53">
        <f>M42+M43</f>
        <v>0</v>
      </c>
      <c r="N65" s="53">
        <f>N42+N43</f>
        <v>12792.800000000001</v>
      </c>
      <c r="O65" s="53">
        <f>O42+O43</f>
        <v>12725.6</v>
      </c>
      <c r="P65" s="63"/>
      <c r="Q65" s="44"/>
      <c r="R65" s="44"/>
    </row>
    <row r="66" spans="1:18" s="4" customFormat="1" ht="27.75" customHeight="1">
      <c r="A66" s="6"/>
      <c r="B66" s="7"/>
      <c r="C66" s="7"/>
      <c r="D66" s="7"/>
      <c r="E66" s="7"/>
      <c r="F66" s="7"/>
      <c r="G66" s="7"/>
      <c r="H66" s="7"/>
      <c r="I66" s="7"/>
      <c r="J66" s="8"/>
      <c r="K66" s="9"/>
      <c r="L66" s="8"/>
      <c r="M66" s="8"/>
      <c r="N66" s="9"/>
      <c r="O66" s="9"/>
      <c r="P66" s="58"/>
      <c r="Q66" s="18"/>
      <c r="R66" s="18"/>
    </row>
    <row r="67" spans="1:18" s="4" customFormat="1" ht="12.75">
      <c r="A67" s="10"/>
      <c r="P67" s="58"/>
      <c r="Q67" s="18"/>
      <c r="R67" s="18"/>
    </row>
    <row r="68" spans="16:18" s="4" customFormat="1" ht="12.75">
      <c r="P68" s="58"/>
      <c r="Q68" s="18"/>
      <c r="R68" s="18"/>
    </row>
    <row r="69" spans="16:18" s="4" customFormat="1" ht="12.75">
      <c r="P69" s="58"/>
      <c r="Q69" s="18"/>
      <c r="R69" s="18"/>
    </row>
  </sheetData>
  <sheetProtection/>
  <mergeCells count="15">
    <mergeCell ref="K1:N1"/>
    <mergeCell ref="C7:C13"/>
    <mergeCell ref="G7:G13"/>
    <mergeCell ref="D7:D13"/>
    <mergeCell ref="N6:N13"/>
    <mergeCell ref="O6:O13"/>
    <mergeCell ref="H7:H13"/>
    <mergeCell ref="I7:I13"/>
    <mergeCell ref="A6:A13"/>
    <mergeCell ref="J6:J13"/>
    <mergeCell ref="K6:K13"/>
    <mergeCell ref="B6:I6"/>
    <mergeCell ref="B7:B13"/>
    <mergeCell ref="E7:E13"/>
    <mergeCell ref="F7:F13"/>
  </mergeCells>
  <printOptions/>
  <pageMargins left="0.25" right="0.25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user</cp:lastModifiedBy>
  <cp:lastPrinted>2022-10-26T01:47:58Z</cp:lastPrinted>
  <dcterms:created xsi:type="dcterms:W3CDTF">2005-06-15T06:50:43Z</dcterms:created>
  <dcterms:modified xsi:type="dcterms:W3CDTF">2022-11-07T07:59:08Z</dcterms:modified>
  <cp:category/>
  <cp:version/>
  <cp:contentType/>
  <cp:contentStatus/>
</cp:coreProperties>
</file>